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50" i="1" l="1"/>
  <c r="L19" i="1"/>
  <c r="L29" i="1"/>
  <c r="D19" i="1"/>
  <c r="D29" i="1"/>
  <c r="I50" i="1"/>
  <c r="Q50" i="1"/>
  <c r="P50" i="1"/>
  <c r="O50" i="1"/>
  <c r="N50" i="1"/>
  <c r="M50" i="1"/>
  <c r="H50" i="1"/>
  <c r="G50" i="1"/>
  <c r="F50" i="1"/>
  <c r="E50" i="1"/>
  <c r="D50" i="1"/>
  <c r="Q41" i="1"/>
  <c r="P41" i="1"/>
  <c r="O41" i="1"/>
  <c r="N41" i="1"/>
  <c r="M41" i="1"/>
  <c r="L41" i="1"/>
  <c r="L51" i="1" s="1"/>
  <c r="I41" i="1"/>
  <c r="H41" i="1"/>
  <c r="G41" i="1"/>
  <c r="F41" i="1"/>
  <c r="E41" i="1"/>
  <c r="D41" i="1"/>
  <c r="Q29" i="1"/>
  <c r="P29" i="1"/>
  <c r="O29" i="1"/>
  <c r="N29" i="1"/>
  <c r="M29" i="1"/>
  <c r="I29" i="1"/>
  <c r="H29" i="1"/>
  <c r="G29" i="1"/>
  <c r="F29" i="1"/>
  <c r="E29" i="1"/>
  <c r="Q19" i="1"/>
  <c r="P19" i="1"/>
  <c r="O19" i="1"/>
  <c r="N19" i="1"/>
  <c r="M19" i="1"/>
  <c r="I19" i="1"/>
  <c r="I30" i="1" s="1"/>
  <c r="H19" i="1"/>
  <c r="G19" i="1"/>
  <c r="F19" i="1"/>
  <c r="E19" i="1"/>
  <c r="Q12" i="1"/>
  <c r="P12" i="1"/>
  <c r="O12" i="1"/>
  <c r="N12" i="1"/>
  <c r="M12" i="1"/>
  <c r="I12" i="1"/>
  <c r="H12" i="1"/>
  <c r="G12" i="1"/>
  <c r="F12" i="1"/>
  <c r="E12" i="1"/>
  <c r="D30" i="1" l="1"/>
  <c r="L30" i="1"/>
  <c r="Q51" i="1"/>
  <c r="Q30" i="1"/>
  <c r="O30" i="1"/>
  <c r="M30" i="1"/>
  <c r="N30" i="1"/>
  <c r="P30" i="1"/>
  <c r="F30" i="1"/>
  <c r="H30" i="1"/>
  <c r="G30" i="1"/>
  <c r="E30" i="1"/>
  <c r="P51" i="1"/>
  <c r="O51" i="1" s="1"/>
  <c r="N51" i="1" s="1"/>
  <c r="M51" i="1" s="1"/>
</calcChain>
</file>

<file path=xl/sharedStrings.xml><?xml version="1.0" encoding="utf-8"?>
<sst xmlns="http://schemas.openxmlformats.org/spreadsheetml/2006/main" count="177" uniqueCount="74">
  <si>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</si>
  <si>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</si>
  <si>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</si>
  <si>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</si>
  <si>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</si>
  <si>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</si>
  <si>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</si>
  <si>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</si>
  <si>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</si>
  <si>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</si>
  <si>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</si>
  <si>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</si>
  <si>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</si>
  <si>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</si>
  <si>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</si>
  <si>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</si>
  <si>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</si>
  <si>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</si>
  <si>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</si>
  <si>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</si>
  <si>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</si>
  <si>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</si>
  <si>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</si>
  <si>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</si>
  <si>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</si>
  <si>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</si>
  <si>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</si>
  <si>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</si>
  <si>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</si>
  <si>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</si>
  <si>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</si>
  <si>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</si>
  <si>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</si>
  <si>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</si>
  <si>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</si>
  <si>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</si>
  <si>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</si>
  <si>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</si>
  <si>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</si>
  <si>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</si>
  <si>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</si>
  <si>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</si>
  <si>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</si>
  <si>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</si>
  <si>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Вторая</t>
  </si>
  <si>
    <t>Батон школьный ржано пшеничный</t>
  </si>
  <si>
    <t>ТТК 64</t>
  </si>
  <si>
    <t xml:space="preserve">                                                                                                                                                                                           </t>
  </si>
  <si>
    <t>Чай с сахаром</t>
  </si>
  <si>
    <t>Четверг</t>
  </si>
  <si>
    <t>Каша "Геркулес" с молоком,вязкая</t>
  </si>
  <si>
    <t>Котлета Детская в тесте</t>
  </si>
  <si>
    <t>Каша гречневая вязкая</t>
  </si>
  <si>
    <t>685\04</t>
  </si>
  <si>
    <t>т.4\2004</t>
  </si>
  <si>
    <t>342\04</t>
  </si>
  <si>
    <t>302\04</t>
  </si>
  <si>
    <t>747\04</t>
  </si>
  <si>
    <t>17\04</t>
  </si>
  <si>
    <t>Салат из соленых огурцов с  луком</t>
  </si>
  <si>
    <t>Омлет  натуральный</t>
  </si>
  <si>
    <t>334/04</t>
  </si>
  <si>
    <t>685/04</t>
  </si>
  <si>
    <t>109/04</t>
  </si>
  <si>
    <t xml:space="preserve">Пуштые шыд </t>
  </si>
  <si>
    <t>Весенне-летний</t>
  </si>
  <si>
    <t>7-11 лет                                            Меню   на  03   марта    2022 год</t>
  </si>
  <si>
    <t>Дети с ОВЗ                                           Меню   на   03   марта   2022 год</t>
  </si>
  <si>
    <t>186/13</t>
  </si>
  <si>
    <t>Котлета Геркулес</t>
  </si>
  <si>
    <t xml:space="preserve">                      ЗАВТРАК        КОМПЛЕКС        СТОИМОСТЬЮ   130 РУБ. 64 КОП  возраст категория 12 лет и старше</t>
  </si>
  <si>
    <t>Директор МБОУ СОШ № 93</t>
  </si>
  <si>
    <t>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</si>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</sst>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28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49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49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71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71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65</v>
      </c>
      <c r="D3" s="18"/>
      <c r="E3" s="19" t="s">
        <v>38</v>
      </c>
      <c r="F3" s="19" t="s">
        <v>72</v>
      </c>
      <c r="G3" s="19"/>
      <c r="H3" s="19"/>
      <c r="I3" s="19"/>
      <c r="J3" s="18" t="s">
        <v>24</v>
      </c>
      <c r="K3" s="20" t="s">
        <v>65</v>
      </c>
      <c r="L3" s="18"/>
      <c r="M3" s="19" t="s">
        <v>38</v>
      </c>
      <c r="N3" s="19" t="s">
        <v>72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66</v>
      </c>
      <c r="D4" s="5"/>
      <c r="E4" s="5"/>
      <c r="F4" s="5"/>
      <c r="G4" s="5"/>
      <c r="H4" s="5"/>
      <c r="I4" s="5"/>
      <c r="J4" s="18" t="s">
        <v>40</v>
      </c>
      <c r="K4" s="17" t="s">
        <v>67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 x14ac:dyDescent="0.25">
      <c r="A14" s="25" t="s">
        <v>54</v>
      </c>
      <c r="B14" s="26"/>
      <c r="C14" s="27" t="s">
        <v>50</v>
      </c>
      <c r="D14" s="25">
        <v>180</v>
      </c>
      <c r="E14" s="27">
        <v>14.48</v>
      </c>
      <c r="F14" s="27">
        <v>5.86</v>
      </c>
      <c r="G14" s="27">
        <v>6.28</v>
      </c>
      <c r="H14" s="27">
        <v>29.87</v>
      </c>
      <c r="I14" s="27">
        <v>196.39</v>
      </c>
      <c r="J14" s="25"/>
      <c r="K14" s="27"/>
      <c r="L14" s="25"/>
      <c r="M14" s="27"/>
      <c r="N14" s="27"/>
      <c r="O14" s="27"/>
      <c r="P14" s="27"/>
      <c r="Q14" s="27"/>
      <c r="R14" s="3"/>
    </row>
    <row r="15" spans="1:18" x14ac:dyDescent="0.25">
      <c r="A15" s="25" t="s">
        <v>61</v>
      </c>
      <c r="B15" s="26"/>
      <c r="C15" s="30" t="s">
        <v>60</v>
      </c>
      <c r="D15" s="25">
        <v>70</v>
      </c>
      <c r="E15" s="30">
        <v>24.81</v>
      </c>
      <c r="F15" s="27">
        <v>7.26</v>
      </c>
      <c r="G15" s="27">
        <v>10.14</v>
      </c>
      <c r="H15" s="30">
        <v>1.35</v>
      </c>
      <c r="I15" s="27">
        <v>125.55</v>
      </c>
      <c r="J15" s="25" t="s">
        <v>55</v>
      </c>
      <c r="K15" s="27" t="s">
        <v>50</v>
      </c>
      <c r="L15" s="25">
        <v>150</v>
      </c>
      <c r="M15" s="27">
        <v>12.07</v>
      </c>
      <c r="N15" s="27">
        <v>4.88</v>
      </c>
      <c r="O15" s="27">
        <v>5.23</v>
      </c>
      <c r="P15" s="27">
        <v>24.89</v>
      </c>
      <c r="Q15" s="27">
        <v>163.66</v>
      </c>
      <c r="R15" s="2"/>
    </row>
    <row r="16" spans="1:18" x14ac:dyDescent="0.25">
      <c r="A16" s="25" t="s">
        <v>57</v>
      </c>
      <c r="B16" s="26"/>
      <c r="C16" s="27" t="s">
        <v>51</v>
      </c>
      <c r="D16" s="25">
        <v>66</v>
      </c>
      <c r="E16" s="27">
        <v>18.010000000000002</v>
      </c>
      <c r="F16" s="27">
        <v>3.58</v>
      </c>
      <c r="G16" s="27">
        <v>2.42</v>
      </c>
      <c r="H16" s="27">
        <v>22.89</v>
      </c>
      <c r="I16" s="27">
        <v>127.18</v>
      </c>
      <c r="J16" s="25" t="s">
        <v>57</v>
      </c>
      <c r="K16" s="27" t="s">
        <v>51</v>
      </c>
      <c r="L16" s="25">
        <v>58</v>
      </c>
      <c r="M16" s="27">
        <v>15.83</v>
      </c>
      <c r="N16" s="27">
        <v>3.15</v>
      </c>
      <c r="O16" s="27">
        <v>2.13</v>
      </c>
      <c r="P16" s="27">
        <v>20.11</v>
      </c>
      <c r="Q16" s="27">
        <v>111.76</v>
      </c>
      <c r="R16" s="2"/>
    </row>
    <row r="17" spans="1:20" x14ac:dyDescent="0.25">
      <c r="A17" s="25" t="s">
        <v>62</v>
      </c>
      <c r="B17" s="26"/>
      <c r="C17" s="27" t="s">
        <v>48</v>
      </c>
      <c r="D17" s="25">
        <v>200</v>
      </c>
      <c r="E17" s="27">
        <v>2.7</v>
      </c>
      <c r="F17" s="27">
        <v>0.2</v>
      </c>
      <c r="G17" s="27">
        <v>0.05</v>
      </c>
      <c r="H17" s="27">
        <v>15.12</v>
      </c>
      <c r="I17" s="27">
        <v>58.52</v>
      </c>
      <c r="J17" s="25" t="s">
        <v>62</v>
      </c>
      <c r="K17" s="27" t="s">
        <v>48</v>
      </c>
      <c r="L17" s="25">
        <v>200</v>
      </c>
      <c r="M17" s="27">
        <v>2.7</v>
      </c>
      <c r="N17" s="27">
        <v>0.2</v>
      </c>
      <c r="O17" s="27">
        <v>0.05</v>
      </c>
      <c r="P17" s="27">
        <v>15.12</v>
      </c>
      <c r="Q17" s="27">
        <v>58.52</v>
      </c>
      <c r="R17" s="2"/>
    </row>
    <row r="18" spans="1:20" x14ac:dyDescent="0.25">
      <c r="A18" s="25"/>
      <c r="B18" s="26"/>
      <c r="C18" s="27"/>
      <c r="D18" s="25"/>
      <c r="E18" s="27"/>
      <c r="F18" s="27"/>
      <c r="G18" s="27"/>
      <c r="H18" s="27"/>
      <c r="I18" s="27"/>
      <c r="J18" s="25"/>
      <c r="K18" s="27"/>
      <c r="L18" s="25"/>
      <c r="M18" s="27"/>
      <c r="N18" s="27"/>
      <c r="O18" s="27"/>
      <c r="P18" s="27"/>
      <c r="Q18" s="27"/>
      <c r="R18" s="42"/>
    </row>
    <row r="19" spans="1:20" x14ac:dyDescent="0.25">
      <c r="A19" s="43"/>
      <c r="B19" s="44"/>
      <c r="C19" s="40" t="s">
        <v>29</v>
      </c>
      <c r="D19" s="45">
        <f>D14+D15+D16+D17+D18</f>
        <v>516</v>
      </c>
      <c r="E19" s="40">
        <f t="shared" ref="E19:I19" si="0">E14+E15+E16+E17+E18</f>
        <v>60</v>
      </c>
      <c r="F19" s="40">
        <f t="shared" si="0"/>
        <v>16.900000000000002</v>
      </c>
      <c r="G19" s="40">
        <f t="shared" si="0"/>
        <v>18.890000000000004</v>
      </c>
      <c r="H19" s="40">
        <f t="shared" si="0"/>
        <v>69.23</v>
      </c>
      <c r="I19" s="40">
        <f t="shared" si="0"/>
        <v>507.64</v>
      </c>
      <c r="J19" s="43"/>
      <c r="K19" s="40" t="s">
        <v>29</v>
      </c>
      <c r="L19" s="45">
        <f>L15+L16+L17+L18</f>
        <v>408</v>
      </c>
      <c r="M19" s="40">
        <f t="shared" ref="M19:Q19" si="1">M14+M15+M16+M17+M18</f>
        <v>30.599999999999998</v>
      </c>
      <c r="N19" s="40">
        <f t="shared" si="1"/>
        <v>8.2299999999999986</v>
      </c>
      <c r="O19" s="40">
        <f t="shared" si="1"/>
        <v>7.41</v>
      </c>
      <c r="P19" s="40">
        <f t="shared" si="1"/>
        <v>60.12</v>
      </c>
      <c r="Q19" s="40">
        <f t="shared" si="1"/>
        <v>333.94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 t="s">
        <v>58</v>
      </c>
      <c r="B21" s="26"/>
      <c r="C21" s="27" t="s">
        <v>59</v>
      </c>
      <c r="D21" s="25">
        <v>60</v>
      </c>
      <c r="E21" s="27">
        <v>8.9499999999999993</v>
      </c>
      <c r="F21" s="27">
        <v>0.5</v>
      </c>
      <c r="G21" s="27">
        <v>3</v>
      </c>
      <c r="H21" s="27">
        <v>2.1800000000000002</v>
      </c>
      <c r="I21" s="27">
        <v>37.229999999999997</v>
      </c>
      <c r="J21" s="37" t="s">
        <v>58</v>
      </c>
      <c r="K21" s="27" t="s">
        <v>59</v>
      </c>
      <c r="L21" s="25">
        <v>60</v>
      </c>
      <c r="M21" s="27">
        <v>8.9499999999999993</v>
      </c>
      <c r="N21" s="27">
        <v>0.5</v>
      </c>
      <c r="O21" s="27">
        <v>3</v>
      </c>
      <c r="P21" s="27">
        <v>2.1800000000000002</v>
      </c>
      <c r="Q21" s="27">
        <v>37.229999999999997</v>
      </c>
      <c r="R21" s="2"/>
    </row>
    <row r="22" spans="1:20" x14ac:dyDescent="0.25">
      <c r="A22" s="25" t="s">
        <v>63</v>
      </c>
      <c r="B22" s="26"/>
      <c r="C22" s="27" t="s">
        <v>64</v>
      </c>
      <c r="D22" s="25">
        <v>200</v>
      </c>
      <c r="E22" s="27">
        <v>14.65</v>
      </c>
      <c r="F22" s="27">
        <v>2.84</v>
      </c>
      <c r="G22" s="27">
        <v>2.88</v>
      </c>
      <c r="H22" s="27">
        <v>15.87</v>
      </c>
      <c r="I22" s="27">
        <v>99.02</v>
      </c>
      <c r="J22" s="25" t="s">
        <v>63</v>
      </c>
      <c r="K22" s="27" t="s">
        <v>64</v>
      </c>
      <c r="L22" s="25">
        <v>200</v>
      </c>
      <c r="M22" s="27">
        <v>14.65</v>
      </c>
      <c r="N22" s="27">
        <v>2.84</v>
      </c>
      <c r="O22" s="27">
        <v>2.88</v>
      </c>
      <c r="P22" s="27">
        <v>15.87</v>
      </c>
      <c r="Q22" s="27">
        <v>99.02</v>
      </c>
      <c r="R22" s="2"/>
    </row>
    <row r="23" spans="1:20" x14ac:dyDescent="0.25">
      <c r="A23" s="49" t="s">
        <v>68</v>
      </c>
      <c r="B23" s="50"/>
      <c r="C23" s="30" t="s">
        <v>69</v>
      </c>
      <c r="D23" s="30">
        <v>90</v>
      </c>
      <c r="E23" s="27">
        <v>50.25</v>
      </c>
      <c r="F23" s="27">
        <v>12.88</v>
      </c>
      <c r="G23" s="27">
        <v>11.05</v>
      </c>
      <c r="H23" s="27">
        <v>14.5</v>
      </c>
      <c r="I23" s="27">
        <v>206.29</v>
      </c>
      <c r="J23" s="49" t="s">
        <v>68</v>
      </c>
      <c r="K23" s="30" t="s">
        <v>69</v>
      </c>
      <c r="L23" s="30">
        <v>90</v>
      </c>
      <c r="M23" s="27">
        <v>50.25</v>
      </c>
      <c r="N23" s="27">
        <v>12.88</v>
      </c>
      <c r="O23" s="27">
        <v>11.05</v>
      </c>
      <c r="P23" s="27">
        <v>14.5</v>
      </c>
      <c r="Q23" s="27">
        <v>206.29</v>
      </c>
      <c r="R23" s="2"/>
    </row>
    <row r="24" spans="1:20" x14ac:dyDescent="0.25">
      <c r="A24" s="25" t="s">
        <v>56</v>
      </c>
      <c r="B24" s="26"/>
      <c r="C24" s="27" t="s">
        <v>52</v>
      </c>
      <c r="D24" s="25">
        <v>150</v>
      </c>
      <c r="E24" s="27">
        <v>10.43</v>
      </c>
      <c r="F24" s="27">
        <v>4.59</v>
      </c>
      <c r="G24" s="27">
        <v>5.32</v>
      </c>
      <c r="H24" s="27">
        <v>24.73</v>
      </c>
      <c r="I24" s="27">
        <v>158.87</v>
      </c>
      <c r="J24" s="25" t="s">
        <v>56</v>
      </c>
      <c r="K24" s="27" t="s">
        <v>52</v>
      </c>
      <c r="L24" s="25">
        <v>150</v>
      </c>
      <c r="M24" s="27">
        <v>10.43</v>
      </c>
      <c r="N24" s="27">
        <v>4.59</v>
      </c>
      <c r="O24" s="27">
        <v>5.32</v>
      </c>
      <c r="P24" s="27">
        <v>24.73</v>
      </c>
      <c r="Q24" s="27">
        <v>158.87</v>
      </c>
      <c r="R24" s="2"/>
    </row>
    <row r="25" spans="1:20" x14ac:dyDescent="0.25">
      <c r="A25" s="25" t="s">
        <v>53</v>
      </c>
      <c r="B25" s="26"/>
      <c r="C25" s="27" t="s">
        <v>48</v>
      </c>
      <c r="D25" s="25">
        <v>200</v>
      </c>
      <c r="E25" s="27">
        <v>2.7</v>
      </c>
      <c r="F25" s="27">
        <v>0.2</v>
      </c>
      <c r="G25" s="27">
        <v>0.05</v>
      </c>
      <c r="H25" s="27">
        <v>15.12</v>
      </c>
      <c r="I25" s="27">
        <v>58.52</v>
      </c>
      <c r="J25" s="25" t="s">
        <v>53</v>
      </c>
      <c r="K25" s="27" t="s">
        <v>48</v>
      </c>
      <c r="L25" s="25">
        <v>200</v>
      </c>
      <c r="M25" s="27">
        <v>2.7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46</v>
      </c>
      <c r="B26" s="26"/>
      <c r="C26" s="27" t="s">
        <v>45</v>
      </c>
      <c r="D26" s="25">
        <v>69</v>
      </c>
      <c r="E26" s="27">
        <v>3.02</v>
      </c>
      <c r="F26" s="27">
        <v>4.4800000000000004</v>
      </c>
      <c r="G26" s="27">
        <v>0.7</v>
      </c>
      <c r="H26" s="27">
        <v>33.74</v>
      </c>
      <c r="I26" s="27">
        <v>160.16</v>
      </c>
      <c r="J26" s="25" t="s">
        <v>46</v>
      </c>
      <c r="K26" s="27" t="s">
        <v>45</v>
      </c>
      <c r="L26" s="25">
        <v>42</v>
      </c>
      <c r="M26" s="27">
        <v>1.82</v>
      </c>
      <c r="N26" s="27">
        <v>2.72</v>
      </c>
      <c r="O26" s="27">
        <v>0.43</v>
      </c>
      <c r="P26" s="27">
        <v>20.54</v>
      </c>
      <c r="Q26" s="27">
        <v>97.49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>
        <f>D21+D22+D23+D24+D25+D26+D27+D28</f>
        <v>769</v>
      </c>
      <c r="E29" s="40">
        <f t="shared" ref="E29:I29" si="2">E21+E22+E23+E24+E25+E26+E27+E28</f>
        <v>90</v>
      </c>
      <c r="F29" s="40">
        <f t="shared" si="2"/>
        <v>25.49</v>
      </c>
      <c r="G29" s="40">
        <f t="shared" si="2"/>
        <v>23</v>
      </c>
      <c r="H29" s="40">
        <f t="shared" si="2"/>
        <v>106.14000000000001</v>
      </c>
      <c r="I29" s="40">
        <f t="shared" si="2"/>
        <v>720.08999999999992</v>
      </c>
      <c r="J29" s="43"/>
      <c r="K29" s="40" t="s">
        <v>31</v>
      </c>
      <c r="L29" s="45">
        <f>L21+L22+L23+L24+L26+L27+L28</f>
        <v>542</v>
      </c>
      <c r="M29" s="40">
        <f t="shared" ref="M29:Q29" si="3">M21+M22+M23+M24+M25+M26+M27+M28</f>
        <v>88.8</v>
      </c>
      <c r="N29" s="40">
        <f t="shared" si="3"/>
        <v>23.729999999999997</v>
      </c>
      <c r="O29" s="40">
        <f t="shared" si="3"/>
        <v>22.73</v>
      </c>
      <c r="P29" s="40">
        <f t="shared" si="3"/>
        <v>92.94</v>
      </c>
      <c r="Q29" s="40">
        <f t="shared" si="3"/>
        <v>657.42</v>
      </c>
      <c r="R29" s="3"/>
    </row>
    <row r="30" spans="1:20" x14ac:dyDescent="0.25">
      <c r="A30" s="38"/>
      <c r="B30" s="39"/>
      <c r="C30" s="40" t="s">
        <v>32</v>
      </c>
      <c r="D30" s="38">
        <f>D19+D29</f>
        <v>1285</v>
      </c>
      <c r="E30" s="41">
        <f t="shared" ref="E30:I30" si="4">E19+E29</f>
        <v>150</v>
      </c>
      <c r="F30" s="41">
        <f t="shared" si="4"/>
        <v>42.39</v>
      </c>
      <c r="G30" s="41">
        <f t="shared" si="4"/>
        <v>41.89</v>
      </c>
      <c r="H30" s="41">
        <f t="shared" si="4"/>
        <v>175.37</v>
      </c>
      <c r="I30" s="41">
        <f t="shared" si="4"/>
        <v>1227.73</v>
      </c>
      <c r="J30" s="38"/>
      <c r="K30" s="40" t="s">
        <v>32</v>
      </c>
      <c r="L30" s="38">
        <f>L19+L29</f>
        <v>950</v>
      </c>
      <c r="M30" s="41">
        <f t="shared" ref="M30:Q30" si="5">M19+M29</f>
        <v>119.39999999999999</v>
      </c>
      <c r="N30" s="41">
        <f t="shared" si="5"/>
        <v>31.959999999999994</v>
      </c>
      <c r="O30" s="41">
        <f t="shared" si="5"/>
        <v>30.14</v>
      </c>
      <c r="P30" s="41">
        <f t="shared" si="5"/>
        <v>153.06</v>
      </c>
      <c r="Q30" s="41">
        <f t="shared" si="5"/>
        <v>991.3599999999999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70</v>
      </c>
      <c r="M31" s="35"/>
      <c r="N31" s="35"/>
      <c r="O31" s="35"/>
      <c r="P31" s="35"/>
      <c r="Q31" s="35"/>
      <c r="R31" s="1"/>
    </row>
    <row r="32" spans="1:20" x14ac:dyDescent="0.25">
      <c r="A32" s="25" t="s">
        <v>63</v>
      </c>
      <c r="B32" s="26"/>
      <c r="C32" s="27" t="s">
        <v>64</v>
      </c>
      <c r="D32" s="25">
        <v>200</v>
      </c>
      <c r="E32" s="27">
        <v>14.65</v>
      </c>
      <c r="F32" s="27">
        <v>2.84</v>
      </c>
      <c r="G32" s="27">
        <v>2.88</v>
      </c>
      <c r="H32" s="27">
        <v>15.87</v>
      </c>
      <c r="I32" s="27">
        <v>99.02</v>
      </c>
      <c r="J32" s="25" t="s">
        <v>55</v>
      </c>
      <c r="K32" s="27" t="s">
        <v>50</v>
      </c>
      <c r="L32" s="25">
        <v>150</v>
      </c>
      <c r="M32" s="27">
        <v>12.07</v>
      </c>
      <c r="N32" s="27">
        <v>4.88</v>
      </c>
      <c r="O32" s="27">
        <v>5.23</v>
      </c>
      <c r="P32" s="27">
        <v>24.89</v>
      </c>
      <c r="Q32" s="27">
        <v>163.66</v>
      </c>
      <c r="R32" s="1"/>
    </row>
    <row r="33" spans="1:19" x14ac:dyDescent="0.25">
      <c r="A33" s="49" t="s">
        <v>68</v>
      </c>
      <c r="B33" s="50"/>
      <c r="C33" s="30" t="s">
        <v>69</v>
      </c>
      <c r="D33" s="30">
        <v>60</v>
      </c>
      <c r="E33" s="27">
        <v>33.5</v>
      </c>
      <c r="F33" s="27">
        <v>8.59</v>
      </c>
      <c r="G33" s="27">
        <v>7.37</v>
      </c>
      <c r="H33" s="27">
        <v>9.67</v>
      </c>
      <c r="I33" s="27">
        <v>137.53</v>
      </c>
      <c r="J33" s="25" t="s">
        <v>57</v>
      </c>
      <c r="K33" s="27" t="s">
        <v>51</v>
      </c>
      <c r="L33" s="25">
        <v>58</v>
      </c>
      <c r="M33" s="27">
        <v>15.83</v>
      </c>
      <c r="N33" s="27">
        <v>3.15</v>
      </c>
      <c r="O33" s="27">
        <v>2.13</v>
      </c>
      <c r="P33" s="27">
        <v>20.11</v>
      </c>
      <c r="Q33" s="27">
        <v>111.76</v>
      </c>
      <c r="R33" s="1"/>
    </row>
    <row r="34" spans="1:19" x14ac:dyDescent="0.25">
      <c r="A34" s="25" t="s">
        <v>56</v>
      </c>
      <c r="B34" s="26"/>
      <c r="C34" s="27" t="s">
        <v>52</v>
      </c>
      <c r="D34" s="25">
        <v>150</v>
      </c>
      <c r="E34" s="27">
        <v>10.43</v>
      </c>
      <c r="F34" s="27">
        <v>4.59</v>
      </c>
      <c r="G34" s="27">
        <v>5.32</v>
      </c>
      <c r="H34" s="27">
        <v>24.73</v>
      </c>
      <c r="I34" s="27">
        <v>158.87</v>
      </c>
      <c r="J34" s="25" t="s">
        <v>62</v>
      </c>
      <c r="K34" s="27" t="s">
        <v>48</v>
      </c>
      <c r="L34" s="25">
        <v>200</v>
      </c>
      <c r="M34" s="27">
        <v>2.7</v>
      </c>
      <c r="N34" s="27">
        <v>0.2</v>
      </c>
      <c r="O34" s="27">
        <v>0.05</v>
      </c>
      <c r="P34" s="27">
        <v>15.12</v>
      </c>
      <c r="Q34" s="27">
        <v>58.52</v>
      </c>
      <c r="R34" s="1"/>
    </row>
    <row r="35" spans="1:19" x14ac:dyDescent="0.25">
      <c r="A35" s="25" t="s">
        <v>53</v>
      </c>
      <c r="B35" s="26"/>
      <c r="C35" s="27" t="s">
        <v>48</v>
      </c>
      <c r="D35" s="25">
        <v>200</v>
      </c>
      <c r="E35" s="27">
        <v>2.7</v>
      </c>
      <c r="F35" s="27">
        <v>0.2</v>
      </c>
      <c r="G35" s="27">
        <v>0.05</v>
      </c>
      <c r="H35" s="27">
        <v>15.12</v>
      </c>
      <c r="I35" s="27">
        <v>58.52</v>
      </c>
      <c r="J35" s="25"/>
      <c r="K35" s="27"/>
      <c r="L35" s="25"/>
      <c r="M35" s="27"/>
      <c r="N35" s="27"/>
      <c r="O35" s="27"/>
      <c r="P35" s="27"/>
      <c r="Q35" s="27"/>
      <c r="R35" s="1"/>
    </row>
    <row r="36" spans="1:19" ht="15" customHeight="1" x14ac:dyDescent="0.25">
      <c r="A36" s="25" t="s">
        <v>46</v>
      </c>
      <c r="B36" s="26"/>
      <c r="C36" s="27" t="s">
        <v>45</v>
      </c>
      <c r="D36" s="25">
        <v>43</v>
      </c>
      <c r="E36" s="27">
        <v>1.88</v>
      </c>
      <c r="F36" s="27">
        <v>2.79</v>
      </c>
      <c r="G36" s="27">
        <v>0.44</v>
      </c>
      <c r="H36" s="27">
        <v>21.03</v>
      </c>
      <c r="I36" s="27">
        <v>99.81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9" ht="13.5" customHeight="1" x14ac:dyDescent="0.25">
      <c r="A37" s="28"/>
      <c r="B37" s="26"/>
      <c r="C37" s="27"/>
      <c r="D37" s="25"/>
      <c r="E37" s="27"/>
      <c r="F37" s="27"/>
      <c r="G37" s="27"/>
      <c r="H37" s="27"/>
      <c r="I37" s="27"/>
      <c r="J37" s="25"/>
      <c r="K37" s="27"/>
      <c r="L37" s="25"/>
      <c r="M37" s="27"/>
      <c r="N37" s="27"/>
      <c r="O37" s="27"/>
      <c r="P37" s="27"/>
      <c r="Q37" s="27"/>
      <c r="R37" s="1"/>
    </row>
    <row r="38" spans="1:19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9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9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9" ht="13.5" customHeight="1" x14ac:dyDescent="0.25">
      <c r="A41" s="43"/>
      <c r="B41" s="44"/>
      <c r="C41" s="40" t="s">
        <v>34</v>
      </c>
      <c r="D41" s="45">
        <f>D32+D33+D34+D35+D36+D37+D38</f>
        <v>653</v>
      </c>
      <c r="E41" s="40">
        <f t="shared" ref="E41:I41" si="6">E32+E33+E34+E35+E36+E37+E38</f>
        <v>63.160000000000004</v>
      </c>
      <c r="F41" s="40">
        <f t="shared" si="6"/>
        <v>19.009999999999998</v>
      </c>
      <c r="G41" s="40">
        <f t="shared" si="6"/>
        <v>16.060000000000002</v>
      </c>
      <c r="H41" s="40">
        <f t="shared" si="6"/>
        <v>86.42</v>
      </c>
      <c r="I41" s="40">
        <f t="shared" si="6"/>
        <v>553.75</v>
      </c>
      <c r="J41" s="43"/>
      <c r="K41" s="40" t="s">
        <v>34</v>
      </c>
      <c r="L41" s="45">
        <f t="shared" ref="L41:Q41" si="7">L32+L33+L34+L35+L36+L37+L38</f>
        <v>408</v>
      </c>
      <c r="M41" s="40">
        <f t="shared" si="7"/>
        <v>30.599999999999998</v>
      </c>
      <c r="N41" s="40">
        <f t="shared" si="7"/>
        <v>8.2299999999999986</v>
      </c>
      <c r="O41" s="40">
        <f t="shared" si="7"/>
        <v>7.41</v>
      </c>
      <c r="P41" s="40">
        <f t="shared" si="7"/>
        <v>60.12</v>
      </c>
      <c r="Q41" s="40">
        <f t="shared" si="7"/>
        <v>333.94</v>
      </c>
      <c r="R41" s="1"/>
    </row>
    <row r="42" spans="1:19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 t="s">
        <v>42</v>
      </c>
      <c r="L42" s="31"/>
      <c r="M42" s="32"/>
      <c r="N42" s="33"/>
      <c r="O42" s="33"/>
      <c r="P42" s="33"/>
      <c r="Q42" s="34"/>
      <c r="R42" s="1"/>
    </row>
    <row r="43" spans="1:19" ht="15.75" customHeight="1" x14ac:dyDescent="0.25">
      <c r="A43" s="25"/>
      <c r="B43" s="26"/>
      <c r="C43" s="27"/>
      <c r="D43" s="25"/>
      <c r="E43" s="27"/>
      <c r="F43" s="27"/>
      <c r="G43" s="27"/>
      <c r="H43" s="27"/>
      <c r="I43" s="27"/>
      <c r="J43" s="37" t="s">
        <v>58</v>
      </c>
      <c r="K43" s="27" t="s">
        <v>59</v>
      </c>
      <c r="L43" s="25">
        <v>100</v>
      </c>
      <c r="M43" s="27">
        <v>14.92</v>
      </c>
      <c r="N43" s="27">
        <v>0.83</v>
      </c>
      <c r="O43" s="27">
        <v>5</v>
      </c>
      <c r="P43" s="27">
        <v>3.63</v>
      </c>
      <c r="Q43" s="27">
        <v>62.05</v>
      </c>
      <c r="R43" s="1"/>
    </row>
    <row r="44" spans="1:19" x14ac:dyDescent="0.25">
      <c r="A44" s="49" t="s">
        <v>68</v>
      </c>
      <c r="B44" s="50"/>
      <c r="C44" s="30" t="s">
        <v>69</v>
      </c>
      <c r="D44" s="30">
        <v>80</v>
      </c>
      <c r="E44" s="27">
        <v>44.66</v>
      </c>
      <c r="F44" s="27">
        <v>11.45</v>
      </c>
      <c r="G44" s="27">
        <v>9.82</v>
      </c>
      <c r="H44" s="27">
        <v>12.89</v>
      </c>
      <c r="I44" s="27">
        <v>183.37</v>
      </c>
      <c r="J44" s="25" t="s">
        <v>63</v>
      </c>
      <c r="K44" s="27" t="s">
        <v>64</v>
      </c>
      <c r="L44" s="25">
        <v>250</v>
      </c>
      <c r="M44" s="27">
        <v>18.309999999999999</v>
      </c>
      <c r="N44" s="27">
        <v>3.55</v>
      </c>
      <c r="O44" s="27">
        <v>3.6</v>
      </c>
      <c r="P44" s="27">
        <v>19.84</v>
      </c>
      <c r="Q44" s="27">
        <v>123.77</v>
      </c>
      <c r="R44" s="1"/>
    </row>
    <row r="45" spans="1:19" x14ac:dyDescent="0.25">
      <c r="A45" s="25" t="s">
        <v>56</v>
      </c>
      <c r="B45" s="26"/>
      <c r="C45" s="27" t="s">
        <v>52</v>
      </c>
      <c r="D45" s="25">
        <v>150</v>
      </c>
      <c r="E45" s="27">
        <v>10.43</v>
      </c>
      <c r="F45" s="27">
        <v>4.59</v>
      </c>
      <c r="G45" s="27">
        <v>5.32</v>
      </c>
      <c r="H45" s="27">
        <v>24.73</v>
      </c>
      <c r="I45" s="27">
        <v>158.87</v>
      </c>
      <c r="J45" s="49" t="s">
        <v>68</v>
      </c>
      <c r="K45" s="30" t="s">
        <v>69</v>
      </c>
      <c r="L45" s="30">
        <v>90</v>
      </c>
      <c r="M45" s="27">
        <v>50.25</v>
      </c>
      <c r="N45" s="27">
        <v>12.88</v>
      </c>
      <c r="O45" s="27">
        <v>11.05</v>
      </c>
      <c r="P45" s="27">
        <v>14.5</v>
      </c>
      <c r="Q45" s="27">
        <v>206.29</v>
      </c>
      <c r="R45" s="1"/>
    </row>
    <row r="46" spans="1:19" ht="14.25" customHeight="1" x14ac:dyDescent="0.25">
      <c r="A46" s="25" t="s">
        <v>53</v>
      </c>
      <c r="B46" s="26"/>
      <c r="C46" s="27" t="s">
        <v>48</v>
      </c>
      <c r="D46" s="25">
        <v>200</v>
      </c>
      <c r="E46" s="27">
        <v>2.7</v>
      </c>
      <c r="F46" s="27">
        <v>0.2</v>
      </c>
      <c r="G46" s="27">
        <v>0.05</v>
      </c>
      <c r="H46" s="27">
        <v>15.12</v>
      </c>
      <c r="I46" s="27">
        <v>58.52</v>
      </c>
      <c r="J46" s="25" t="s">
        <v>56</v>
      </c>
      <c r="K46" s="27" t="s">
        <v>52</v>
      </c>
      <c r="L46" s="25">
        <v>150</v>
      </c>
      <c r="M46" s="27">
        <v>10.43</v>
      </c>
      <c r="N46" s="27">
        <v>4.59</v>
      </c>
      <c r="O46" s="27">
        <v>5.32</v>
      </c>
      <c r="P46" s="27">
        <v>24.73</v>
      </c>
      <c r="Q46" s="27">
        <v>158.87</v>
      </c>
      <c r="R46" s="1"/>
    </row>
    <row r="47" spans="1:19" x14ac:dyDescent="0.25">
      <c r="A47" s="25" t="s">
        <v>46</v>
      </c>
      <c r="B47" s="26"/>
      <c r="C47" s="27" t="s">
        <v>45</v>
      </c>
      <c r="D47" s="25">
        <v>51</v>
      </c>
      <c r="E47" s="27">
        <v>2.21</v>
      </c>
      <c r="F47" s="27">
        <v>3.31</v>
      </c>
      <c r="G47" s="27">
        <v>0.52</v>
      </c>
      <c r="H47" s="27">
        <v>24.94</v>
      </c>
      <c r="I47" s="27">
        <v>118.38</v>
      </c>
      <c r="J47" s="25" t="s">
        <v>53</v>
      </c>
      <c r="K47" s="27" t="s">
        <v>48</v>
      </c>
      <c r="L47" s="25">
        <v>200</v>
      </c>
      <c r="M47" s="27">
        <v>2.7</v>
      </c>
      <c r="N47" s="27">
        <v>0.2</v>
      </c>
      <c r="O47" s="27">
        <v>0.05</v>
      </c>
      <c r="P47" s="27">
        <v>15.12</v>
      </c>
      <c r="Q47" s="27">
        <v>58.52</v>
      </c>
      <c r="R47" s="1"/>
      <c r="S47" t="s">
        <v>47</v>
      </c>
    </row>
    <row r="48" spans="1:19" x14ac:dyDescent="0.25">
      <c r="A48" s="28"/>
      <c r="B48" s="26"/>
      <c r="C48" s="27"/>
      <c r="D48" s="25"/>
      <c r="E48" s="27"/>
      <c r="F48" s="27"/>
      <c r="G48" s="27"/>
      <c r="H48" s="27"/>
      <c r="I48" s="27"/>
      <c r="J48" s="25" t="s">
        <v>46</v>
      </c>
      <c r="K48" s="27" t="s">
        <v>45</v>
      </c>
      <c r="L48" s="25">
        <v>80</v>
      </c>
      <c r="M48" s="27">
        <v>3.43</v>
      </c>
      <c r="N48" s="27">
        <v>5.2</v>
      </c>
      <c r="O48" s="27">
        <v>0.81</v>
      </c>
      <c r="P48" s="27">
        <v>39.119999999999997</v>
      </c>
      <c r="Q48" s="27">
        <v>185.69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34</v>
      </c>
      <c r="D50" s="45">
        <f>D43+D44+D45+D46+D47+D48+D49</f>
        <v>481</v>
      </c>
      <c r="E50" s="40">
        <f t="shared" ref="E50:H50" si="8">E43+E44+E45+E46+E47+E48+E49</f>
        <v>60</v>
      </c>
      <c r="F50" s="40">
        <f t="shared" si="8"/>
        <v>19.549999999999997</v>
      </c>
      <c r="G50" s="40">
        <f t="shared" si="8"/>
        <v>15.71</v>
      </c>
      <c r="H50" s="40">
        <f t="shared" si="8"/>
        <v>77.680000000000007</v>
      </c>
      <c r="I50" s="40">
        <f>SUM(I43:I49)</f>
        <v>519.14</v>
      </c>
      <c r="J50" s="25"/>
      <c r="K50" s="40" t="s">
        <v>34</v>
      </c>
      <c r="L50" s="45">
        <f>L43+L44+L45+L46+L47+L48+L49</f>
        <v>870</v>
      </c>
      <c r="M50" s="40">
        <f t="shared" ref="M50:Q50" si="9">M43+M44+M45+M46+M47+M48+M49</f>
        <v>100.04</v>
      </c>
      <c r="N50" s="40">
        <f t="shared" si="9"/>
        <v>27.25</v>
      </c>
      <c r="O50" s="40">
        <f t="shared" si="9"/>
        <v>25.83</v>
      </c>
      <c r="P50" s="40">
        <f t="shared" si="9"/>
        <v>116.94</v>
      </c>
      <c r="Q50" s="40">
        <f t="shared" si="9"/>
        <v>795.19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>
        <f>L41+L50</f>
        <v>1278</v>
      </c>
      <c r="M51" s="41">
        <f t="shared" ref="M51:Q51" si="10">M41+M50</f>
        <v>130.64000000000001</v>
      </c>
      <c r="N51" s="41">
        <f t="shared" si="10"/>
        <v>35.479999999999997</v>
      </c>
      <c r="O51" s="41">
        <f t="shared" si="10"/>
        <v>33.239999999999995</v>
      </c>
      <c r="P51" s="41">
        <f t="shared" si="10"/>
        <v>177.06</v>
      </c>
      <c r="Q51" s="41">
        <f t="shared" si="10"/>
        <v>1129.1300000000001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73</v>
      </c>
      <c r="J53" s="55"/>
      <c r="K53" s="36" t="s">
        <v>36</v>
      </c>
      <c r="L53" s="55"/>
      <c r="M53" s="56"/>
      <c r="N53" t="s">
        <v>73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2022-02-27T13:15:44Z</cp:lastPrinted>
  <dcterms:created xsi:type="dcterms:W3CDTF">2017-05-30T07:06:48Z</dcterms:created>
  <dcterms:modified xsi:type="dcterms:W3CDTF">2022-02-28T04:44:10Z</dcterms:modified>
</cp:coreProperties>
</file>