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секретарь\Меню\"/>
    </mc:Choice>
  </mc:AlternateContent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L19" i="1" l="1"/>
  <c r="L29" i="1" l="1"/>
  <c r="L30" i="1" s="1"/>
  <c r="Q50" i="1"/>
  <c r="P50" i="1"/>
  <c r="O50" i="1"/>
  <c r="N50" i="1"/>
  <c r="M50" i="1"/>
  <c r="L50" i="1"/>
  <c r="I50" i="1"/>
  <c r="H50" i="1"/>
  <c r="G50" i="1"/>
  <c r="F50" i="1"/>
  <c r="E50" i="1"/>
  <c r="D50" i="1"/>
  <c r="Q41" i="1"/>
  <c r="Q51" i="1" s="1"/>
  <c r="P41" i="1"/>
  <c r="O41" i="1"/>
  <c r="N41" i="1"/>
  <c r="M41" i="1"/>
  <c r="L41" i="1"/>
  <c r="I41" i="1"/>
  <c r="H41" i="1"/>
  <c r="G41" i="1"/>
  <c r="F41" i="1"/>
  <c r="E41" i="1"/>
  <c r="D41" i="1"/>
  <c r="Q29" i="1"/>
  <c r="P29" i="1"/>
  <c r="O29" i="1"/>
  <c r="N29" i="1"/>
  <c r="M29" i="1"/>
  <c r="I29" i="1"/>
  <c r="H29" i="1"/>
  <c r="G29" i="1"/>
  <c r="F29" i="1"/>
  <c r="E29" i="1"/>
  <c r="D29" i="1"/>
  <c r="Q19" i="1"/>
  <c r="P19" i="1"/>
  <c r="O19" i="1"/>
  <c r="N19" i="1"/>
  <c r="M19" i="1"/>
  <c r="I19" i="1"/>
  <c r="H19" i="1"/>
  <c r="G19" i="1"/>
  <c r="F19" i="1"/>
  <c r="E19" i="1"/>
  <c r="D19" i="1"/>
  <c r="Q12" i="1"/>
  <c r="P12" i="1"/>
  <c r="O12" i="1"/>
  <c r="N12" i="1"/>
  <c r="M12" i="1"/>
  <c r="I12" i="1"/>
  <c r="H12" i="1"/>
  <c r="G12" i="1"/>
  <c r="F12" i="1"/>
  <c r="E12" i="1"/>
  <c r="L51" i="1" l="1"/>
  <c r="Q30" i="1"/>
  <c r="O30" i="1"/>
  <c r="D30" i="1"/>
  <c r="I30" i="1"/>
  <c r="M30" i="1"/>
  <c r="N30" i="1"/>
  <c r="P30" i="1"/>
  <c r="F30" i="1"/>
  <c r="H30" i="1"/>
  <c r="G30" i="1"/>
  <c r="E30" i="1"/>
  <c r="P51" i="1"/>
  <c r="O51" i="1" s="1"/>
  <c r="N51" i="1" s="1"/>
  <c r="M51" i="1" s="1"/>
</calcChain>
</file>

<file path=xl/sharedStrings.xml><?xml version="1.0" encoding="utf-8"?>
<sst xmlns="http://schemas.openxmlformats.org/spreadsheetml/2006/main" count="181" uniqueCount="74">
  <si>
    <t>Выход</t>
  </si>
  <si>
    <t>Цена</t>
  </si>
  <si>
    <t>Белки</t>
  </si>
  <si>
    <t>Калл</t>
  </si>
  <si>
    <t>№</t>
  </si>
  <si>
    <t xml:space="preserve">Наименнование </t>
  </si>
  <si>
    <t>Блюда</t>
  </si>
  <si>
    <t xml:space="preserve">З А В Т Р А К </t>
  </si>
  <si>
    <t>Жиры</t>
  </si>
  <si>
    <t>Утверждаю:</t>
  </si>
  <si>
    <t xml:space="preserve">                                  Пищевая ценность</t>
  </si>
  <si>
    <t>грамм</t>
  </si>
  <si>
    <t>руб</t>
  </si>
  <si>
    <t>Углев</t>
  </si>
  <si>
    <t>рец</t>
  </si>
  <si>
    <t xml:space="preserve">                                            </t>
  </si>
  <si>
    <t xml:space="preserve">И Т О Г О: </t>
  </si>
  <si>
    <t xml:space="preserve">    В И Т А М И Н И З И Р О В А Н Н ЫЙ </t>
  </si>
  <si>
    <t>Молоко</t>
  </si>
  <si>
    <t>сборник</t>
  </si>
  <si>
    <t>рецептуры</t>
  </si>
  <si>
    <t>ТУ 9875</t>
  </si>
  <si>
    <t>ТТК 49</t>
  </si>
  <si>
    <t>День:</t>
  </si>
  <si>
    <t>Период:</t>
  </si>
  <si>
    <t>Неделя:</t>
  </si>
  <si>
    <t>Бухгалтер-калькулятор:</t>
  </si>
  <si>
    <t>Пряник "Детский"</t>
  </si>
  <si>
    <t>Т.М.Ижболдина</t>
  </si>
  <si>
    <t>Итого за Завтрак:</t>
  </si>
  <si>
    <t>ОБЕД                                  КОМПЛЕКС        СТОИМОСТЬЮ    90 РУБ. 00 КОП</t>
  </si>
  <si>
    <t>Итого за Обед:</t>
  </si>
  <si>
    <t>Итого за   День:</t>
  </si>
  <si>
    <t xml:space="preserve">                                                                               КОМПЛЕКС  БЕСПЛАТНОГО   ПИТАНИЯ  КАТЕГОРИИ :  для малообеспеченых   стоимостью 63 рубл. 16 коп.</t>
  </si>
  <si>
    <t>Итого за Прием:</t>
  </si>
  <si>
    <t xml:space="preserve">                                                                                  КОМПЛЕКС  БЕСПЛАТНОГО   ПИТАНИЯ  КАТЕГОРИИ :  для многодетных  семей стоимостью 60 рубл. 00 коп.</t>
  </si>
  <si>
    <t>Заведующий  производством :</t>
  </si>
  <si>
    <t>ЗАВТРАК                             КОМПЛЕКС        СТОИМОСТЬЮ    60 РУБ. 00 КОП</t>
  </si>
  <si>
    <t xml:space="preserve">               </t>
  </si>
  <si>
    <t>Возраст:</t>
  </si>
  <si>
    <t>Категория:</t>
  </si>
  <si>
    <t xml:space="preserve">ОБЕД                                  </t>
  </si>
  <si>
    <t xml:space="preserve">О Б Е Д </t>
  </si>
  <si>
    <t xml:space="preserve">                               ЗАВТРАК        КОМПЛЕКС        СТОИМОСТЬЮ   119 РУБ. 40 КОП  возраст категория 7-11 лет</t>
  </si>
  <si>
    <t>Вторая</t>
  </si>
  <si>
    <t>Среда</t>
  </si>
  <si>
    <t>Батон школьный ржано пшеничный</t>
  </si>
  <si>
    <t>Котлета Московская из говядины</t>
  </si>
  <si>
    <t>Макаронные изделия отварные</t>
  </si>
  <si>
    <t>ТТК 164</t>
  </si>
  <si>
    <t>516/04</t>
  </si>
  <si>
    <t>ТТК 64</t>
  </si>
  <si>
    <t xml:space="preserve">                                                                                                                                                                                           </t>
  </si>
  <si>
    <t xml:space="preserve">        685/04</t>
  </si>
  <si>
    <t>Чай с сахаром</t>
  </si>
  <si>
    <t>78/04</t>
  </si>
  <si>
    <t>Икра морковная</t>
  </si>
  <si>
    <t>132/04</t>
  </si>
  <si>
    <t>Рассольник Ленинградский</t>
  </si>
  <si>
    <t>Весенне-летний</t>
  </si>
  <si>
    <t>ТТК 10</t>
  </si>
  <si>
    <t>Напиток из черноплодной рябины</t>
  </si>
  <si>
    <t xml:space="preserve">                      ЗАВТРАК        КОМПЛЕКС        СТОИМОСТЬЮ   130 РУБ.64 КОП  возраст категория 12 лет и старше </t>
  </si>
  <si>
    <t>246/04</t>
  </si>
  <si>
    <t>Каша рисовая с молоком, вязкая</t>
  </si>
  <si>
    <t>ТТК 109</t>
  </si>
  <si>
    <t>Флан творожный</t>
  </si>
  <si>
    <t>ТТК 48</t>
  </si>
  <si>
    <t>Булочка Шишка</t>
  </si>
  <si>
    <t>7-11 лет                                            Меню   на    06  апреля     2022 год</t>
  </si>
  <si>
    <t>Дети с ОВЗ                                           Меню   на    06  апреля  2022 год</t>
  </si>
  <si>
    <t>Директор МБОУ СОШ № 93</t>
  </si>
  <si>
    <t>Т.В.Зубко</t>
  </si>
  <si>
    <t>С.М.Березина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</si>
</sst>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0" xfId="0" applyFont="1"/>
    <xf numFmtId="0" fontId="2" fillId="0" borderId="0" xfId="0" applyFont="1" applyBorder="1"/>
    <xf numFmtId="0" fontId="2" fillId="0" borderId="6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1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" fontId="8" fillId="0" borderId="1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16" fontId="8" fillId="0" borderId="12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/>
    <xf numFmtId="2" fontId="5" fillId="0" borderId="0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topLeftCell="A28" workbookViewId="0">
      <selection activeCell="N54" sqref="N54"/>
    </sheetView>
  </sheetViews>
  <sheetFormatPr defaultRowHeight="15" x14ac:dyDescent="0.25"/>
  <cols>
    <col min="1" max="1" width="8.85546875" customWidth="1"/>
    <col min="2" max="2" width="0.42578125" hidden="1" customWidth="1"/>
    <col min="3" max="3" width="34.140625" customWidth="1"/>
    <col min="4" max="4" width="8.5703125" customWidth="1"/>
    <col min="5" max="5" width="7.5703125" customWidth="1"/>
    <col min="6" max="6" width="6.42578125" customWidth="1"/>
    <col min="7" max="7" width="5.85546875" customWidth="1"/>
    <col min="8" max="8" width="7.42578125" customWidth="1"/>
    <col min="9" max="9" width="7.7109375" customWidth="1"/>
    <col min="10" max="10" width="8.140625" customWidth="1"/>
    <col min="11" max="11" width="31.5703125" customWidth="1"/>
    <col min="12" max="12" width="8" customWidth="1"/>
    <col min="13" max="13" width="7.7109375" customWidth="1"/>
    <col min="14" max="14" width="7.140625" customWidth="1"/>
    <col min="15" max="15" width="6.7109375" customWidth="1"/>
    <col min="16" max="16" width="8.42578125" customWidth="1"/>
  </cols>
  <sheetData>
    <row r="1" spans="1:18" ht="10.5" customHeight="1" x14ac:dyDescent="0.25">
      <c r="A1" s="18" t="s">
        <v>23</v>
      </c>
      <c r="B1" s="18"/>
      <c r="C1" s="19" t="s">
        <v>45</v>
      </c>
      <c r="D1" s="18"/>
      <c r="E1" s="20" t="s">
        <v>9</v>
      </c>
      <c r="F1" s="18"/>
      <c r="G1" s="18"/>
      <c r="H1" s="18"/>
      <c r="I1" s="18"/>
      <c r="J1" s="18" t="s">
        <v>23</v>
      </c>
      <c r="K1" s="19" t="s">
        <v>45</v>
      </c>
      <c r="L1" s="18"/>
      <c r="M1" s="20" t="s">
        <v>9</v>
      </c>
      <c r="N1" s="18"/>
      <c r="O1" s="18"/>
      <c r="P1" s="18"/>
      <c r="Q1" s="18"/>
    </row>
    <row r="2" spans="1:18" ht="11.25" customHeight="1" x14ac:dyDescent="0.25">
      <c r="A2" s="18" t="s">
        <v>25</v>
      </c>
      <c r="B2" s="18"/>
      <c r="C2" s="20" t="s">
        <v>44</v>
      </c>
      <c r="D2" s="19"/>
      <c r="E2" s="19" t="s">
        <v>71</v>
      </c>
      <c r="F2" s="19"/>
      <c r="G2" s="19"/>
      <c r="H2" s="19"/>
      <c r="I2" s="19"/>
      <c r="J2" s="18" t="s">
        <v>25</v>
      </c>
      <c r="K2" s="20" t="s">
        <v>44</v>
      </c>
      <c r="L2" s="19"/>
      <c r="M2" s="19" t="s">
        <v>71</v>
      </c>
      <c r="N2" s="19"/>
      <c r="O2" s="19"/>
      <c r="P2" s="19"/>
      <c r="Q2" s="19"/>
    </row>
    <row r="3" spans="1:18" ht="11.25" customHeight="1" x14ac:dyDescent="0.25">
      <c r="A3" s="18" t="s">
        <v>24</v>
      </c>
      <c r="B3" s="18"/>
      <c r="C3" s="20" t="s">
        <v>59</v>
      </c>
      <c r="D3" s="18"/>
      <c r="E3" s="19" t="s">
        <v>38</v>
      </c>
      <c r="F3" s="19" t="s">
        <v>72</v>
      </c>
      <c r="G3" s="19"/>
      <c r="H3" s="19"/>
      <c r="I3" s="19"/>
      <c r="J3" s="18" t="s">
        <v>24</v>
      </c>
      <c r="K3" s="20" t="s">
        <v>59</v>
      </c>
      <c r="L3" s="18"/>
      <c r="M3" s="19" t="s">
        <v>38</v>
      </c>
      <c r="N3" s="19" t="s">
        <v>72</v>
      </c>
      <c r="O3" s="19"/>
      <c r="P3" s="19"/>
      <c r="Q3" s="19"/>
    </row>
    <row r="4" spans="1:18" ht="15.75" customHeight="1" x14ac:dyDescent="0.25">
      <c r="A4" s="18" t="s">
        <v>39</v>
      </c>
      <c r="B4" s="5"/>
      <c r="C4" s="17" t="s">
        <v>69</v>
      </c>
      <c r="D4" s="5"/>
      <c r="E4" s="5"/>
      <c r="F4" s="5"/>
      <c r="G4" s="5"/>
      <c r="H4" s="5"/>
      <c r="I4" s="5"/>
      <c r="J4" s="18" t="s">
        <v>40</v>
      </c>
      <c r="K4" s="17" t="s">
        <v>70</v>
      </c>
      <c r="L4" s="5"/>
      <c r="M4" s="5"/>
      <c r="N4" s="5"/>
      <c r="O4" s="5"/>
      <c r="P4" s="5"/>
      <c r="Q4" s="5"/>
      <c r="R4" s="1"/>
    </row>
    <row r="5" spans="1:18" ht="50.25" hidden="1" customHeight="1" x14ac:dyDescent="0.25">
      <c r="A5" s="4"/>
      <c r="B5" s="6"/>
      <c r="C5" s="6"/>
      <c r="D5" s="6"/>
      <c r="E5" s="6"/>
      <c r="F5" s="6"/>
      <c r="G5" s="6"/>
      <c r="H5" s="6"/>
      <c r="I5" s="6"/>
      <c r="J5" s="4"/>
      <c r="K5" s="6"/>
      <c r="L5" s="6"/>
      <c r="M5" s="6"/>
      <c r="N5" s="6"/>
      <c r="O5" s="6"/>
      <c r="P5" s="6"/>
      <c r="Q5" s="6"/>
      <c r="R5" s="1"/>
    </row>
    <row r="6" spans="1:18" x14ac:dyDescent="0.25">
      <c r="A6" s="7" t="s">
        <v>19</v>
      </c>
      <c r="B6" s="8" t="s">
        <v>4</v>
      </c>
      <c r="C6" s="9" t="s">
        <v>5</v>
      </c>
      <c r="D6" s="9" t="s">
        <v>0</v>
      </c>
      <c r="E6" s="9" t="s">
        <v>1</v>
      </c>
      <c r="F6" s="9" t="s">
        <v>10</v>
      </c>
      <c r="G6" s="10"/>
      <c r="H6" s="11"/>
      <c r="I6" s="9"/>
      <c r="J6" s="7" t="s">
        <v>19</v>
      </c>
      <c r="K6" s="9" t="s">
        <v>5</v>
      </c>
      <c r="L6" s="9" t="s">
        <v>0</v>
      </c>
      <c r="M6" s="9" t="s">
        <v>1</v>
      </c>
      <c r="N6" s="9" t="s">
        <v>10</v>
      </c>
      <c r="O6" s="10"/>
      <c r="P6" s="11"/>
      <c r="Q6" s="9"/>
      <c r="R6" s="2"/>
    </row>
    <row r="7" spans="1:18" ht="11.25" customHeight="1" x14ac:dyDescent="0.25">
      <c r="A7" s="12" t="s">
        <v>4</v>
      </c>
      <c r="B7" s="13"/>
      <c r="C7" s="12"/>
      <c r="D7" s="12"/>
      <c r="E7" s="12"/>
      <c r="F7" s="12" t="s">
        <v>2</v>
      </c>
      <c r="G7" s="14" t="s">
        <v>8</v>
      </c>
      <c r="H7" s="12" t="s">
        <v>13</v>
      </c>
      <c r="I7" s="12" t="s">
        <v>3</v>
      </c>
      <c r="J7" s="12" t="s">
        <v>4</v>
      </c>
      <c r="K7" s="12"/>
      <c r="L7" s="12"/>
      <c r="M7" s="12"/>
      <c r="N7" s="12" t="s">
        <v>2</v>
      </c>
      <c r="O7" s="14" t="s">
        <v>8</v>
      </c>
      <c r="P7" s="12" t="s">
        <v>13</v>
      </c>
      <c r="Q7" s="12" t="s">
        <v>3</v>
      </c>
      <c r="R7" s="2"/>
    </row>
    <row r="8" spans="1:18" ht="15" customHeight="1" x14ac:dyDescent="0.25">
      <c r="A8" s="51" t="s">
        <v>20</v>
      </c>
      <c r="B8" s="16" t="s">
        <v>14</v>
      </c>
      <c r="C8" s="15" t="s">
        <v>6</v>
      </c>
      <c r="D8" s="15" t="s">
        <v>11</v>
      </c>
      <c r="E8" s="15" t="s">
        <v>12</v>
      </c>
      <c r="F8" s="15" t="s">
        <v>11</v>
      </c>
      <c r="G8" s="15" t="s">
        <v>11</v>
      </c>
      <c r="H8" s="15" t="s">
        <v>11</v>
      </c>
      <c r="I8" s="15"/>
      <c r="J8" s="51" t="s">
        <v>20</v>
      </c>
      <c r="K8" s="15" t="s">
        <v>6</v>
      </c>
      <c r="L8" s="15" t="s">
        <v>11</v>
      </c>
      <c r="M8" s="15" t="s">
        <v>12</v>
      </c>
      <c r="N8" s="15" t="s">
        <v>11</v>
      </c>
      <c r="O8" s="15" t="s">
        <v>11</v>
      </c>
      <c r="P8" s="15" t="s">
        <v>11</v>
      </c>
      <c r="Q8" s="15"/>
      <c r="R8" s="2"/>
    </row>
    <row r="9" spans="1:18" x14ac:dyDescent="0.25">
      <c r="A9" s="21"/>
      <c r="B9" s="22"/>
      <c r="C9" s="23" t="s">
        <v>17</v>
      </c>
      <c r="D9" s="23"/>
      <c r="E9" s="23" t="s">
        <v>7</v>
      </c>
      <c r="F9" s="23"/>
      <c r="G9" s="23"/>
      <c r="H9" s="23"/>
      <c r="I9" s="24"/>
      <c r="J9" s="21"/>
      <c r="K9" s="23" t="s">
        <v>17</v>
      </c>
      <c r="L9" s="23"/>
      <c r="M9" s="23" t="s">
        <v>7</v>
      </c>
      <c r="N9" s="23"/>
      <c r="O9" s="23"/>
      <c r="P9" s="23"/>
      <c r="Q9" s="24"/>
      <c r="R9" s="3"/>
    </row>
    <row r="10" spans="1:18" x14ac:dyDescent="0.25">
      <c r="A10" s="25" t="s">
        <v>21</v>
      </c>
      <c r="B10" s="26">
        <v>9875</v>
      </c>
      <c r="C10" s="27" t="s">
        <v>18</v>
      </c>
      <c r="D10" s="25">
        <v>200</v>
      </c>
      <c r="E10" s="27">
        <v>0</v>
      </c>
      <c r="F10" s="27">
        <v>7.9</v>
      </c>
      <c r="G10" s="27">
        <v>3.2</v>
      </c>
      <c r="H10" s="27">
        <v>9.0500000000000007</v>
      </c>
      <c r="I10" s="27">
        <v>97.5</v>
      </c>
      <c r="J10" s="25" t="s">
        <v>21</v>
      </c>
      <c r="K10" s="27" t="s">
        <v>18</v>
      </c>
      <c r="L10" s="25">
        <v>200</v>
      </c>
      <c r="M10" s="27">
        <v>0</v>
      </c>
      <c r="N10" s="27">
        <v>7.9</v>
      </c>
      <c r="O10" s="27">
        <v>3.2</v>
      </c>
      <c r="P10" s="27">
        <v>9.0500000000000007</v>
      </c>
      <c r="Q10" s="27">
        <v>97.5</v>
      </c>
      <c r="R10" s="3"/>
    </row>
    <row r="11" spans="1:18" x14ac:dyDescent="0.25">
      <c r="A11" s="25" t="s">
        <v>22</v>
      </c>
      <c r="B11" s="26">
        <v>3765</v>
      </c>
      <c r="C11" s="27" t="s">
        <v>27</v>
      </c>
      <c r="D11" s="25">
        <v>25</v>
      </c>
      <c r="E11" s="27">
        <v>2.96</v>
      </c>
      <c r="F11" s="27">
        <v>2.8</v>
      </c>
      <c r="G11" s="27">
        <v>7.4</v>
      </c>
      <c r="H11" s="27">
        <v>26.7</v>
      </c>
      <c r="I11" s="27">
        <v>184</v>
      </c>
      <c r="J11" s="25" t="s">
        <v>22</v>
      </c>
      <c r="K11" s="27" t="s">
        <v>27</v>
      </c>
      <c r="L11" s="25">
        <v>25</v>
      </c>
      <c r="M11" s="27">
        <v>2.96</v>
      </c>
      <c r="N11" s="27">
        <v>2.8</v>
      </c>
      <c r="O11" s="27">
        <v>7.4</v>
      </c>
      <c r="P11" s="27">
        <v>26.7</v>
      </c>
      <c r="Q11" s="27">
        <v>184</v>
      </c>
      <c r="R11" s="3"/>
    </row>
    <row r="12" spans="1:18" x14ac:dyDescent="0.25">
      <c r="A12" s="28"/>
      <c r="B12" s="26"/>
      <c r="C12" s="29" t="s">
        <v>16</v>
      </c>
      <c r="D12" s="25"/>
      <c r="E12" s="29">
        <f>E10+E11</f>
        <v>2.96</v>
      </c>
      <c r="F12" s="29">
        <f>F10+F11</f>
        <v>10.7</v>
      </c>
      <c r="G12" s="29">
        <f>G10+G11</f>
        <v>10.600000000000001</v>
      </c>
      <c r="H12" s="29">
        <f>H10+H11</f>
        <v>35.75</v>
      </c>
      <c r="I12" s="29">
        <f>I10+I11</f>
        <v>281.5</v>
      </c>
      <c r="J12" s="28"/>
      <c r="K12" s="29" t="s">
        <v>16</v>
      </c>
      <c r="L12" s="25"/>
      <c r="M12" s="29">
        <f>M10+M11</f>
        <v>2.96</v>
      </c>
      <c r="N12" s="29">
        <f>N10+N11</f>
        <v>10.7</v>
      </c>
      <c r="O12" s="29">
        <f>O10+O11</f>
        <v>10.600000000000001</v>
      </c>
      <c r="P12" s="29">
        <f>P10+P11</f>
        <v>35.75</v>
      </c>
      <c r="Q12" s="29">
        <f>Q10+Q11</f>
        <v>281.5</v>
      </c>
      <c r="R12" s="3"/>
    </row>
    <row r="13" spans="1:18" ht="12.75" customHeight="1" x14ac:dyDescent="0.25">
      <c r="A13" s="47"/>
      <c r="B13" s="48"/>
      <c r="C13" s="35"/>
      <c r="D13" s="35" t="s">
        <v>37</v>
      </c>
      <c r="E13" s="35"/>
      <c r="F13" s="35"/>
      <c r="G13" s="35"/>
      <c r="H13" s="35"/>
      <c r="I13" s="35"/>
      <c r="J13" s="47"/>
      <c r="K13" s="35"/>
      <c r="L13" s="35" t="s">
        <v>43</v>
      </c>
      <c r="M13" s="35"/>
      <c r="N13" s="35"/>
      <c r="O13" s="35"/>
      <c r="P13" s="35"/>
      <c r="Q13" s="35"/>
      <c r="R13" s="1"/>
    </row>
    <row r="14" spans="1:18" x14ac:dyDescent="0.25">
      <c r="A14" s="25" t="s">
        <v>63</v>
      </c>
      <c r="B14" s="26"/>
      <c r="C14" s="27" t="s">
        <v>64</v>
      </c>
      <c r="D14" s="25">
        <v>150</v>
      </c>
      <c r="E14" s="27">
        <v>10.88</v>
      </c>
      <c r="F14" s="27">
        <v>3.15</v>
      </c>
      <c r="G14" s="27">
        <v>3.54</v>
      </c>
      <c r="H14" s="27">
        <v>27.93</v>
      </c>
      <c r="I14" s="27">
        <v>156.02000000000001</v>
      </c>
      <c r="J14" s="25" t="s">
        <v>63</v>
      </c>
      <c r="K14" s="27" t="s">
        <v>64</v>
      </c>
      <c r="L14" s="25">
        <v>150</v>
      </c>
      <c r="M14" s="27">
        <v>10.88</v>
      </c>
      <c r="N14" s="27">
        <v>3.15</v>
      </c>
      <c r="O14" s="27">
        <v>3.54</v>
      </c>
      <c r="P14" s="27">
        <v>27.93</v>
      </c>
      <c r="Q14" s="27">
        <v>156.02000000000001</v>
      </c>
      <c r="R14" s="3"/>
    </row>
    <row r="15" spans="1:18" x14ac:dyDescent="0.25">
      <c r="A15" s="25" t="s">
        <v>65</v>
      </c>
      <c r="B15" s="26"/>
      <c r="C15" s="30" t="s">
        <v>66</v>
      </c>
      <c r="D15" s="25">
        <v>80</v>
      </c>
      <c r="E15" s="30">
        <v>41.54</v>
      </c>
      <c r="F15" s="27">
        <v>12.62</v>
      </c>
      <c r="G15" s="27">
        <v>5.14</v>
      </c>
      <c r="H15" s="30">
        <v>14.98</v>
      </c>
      <c r="I15" s="27">
        <v>156.9</v>
      </c>
      <c r="J15" s="25" t="s">
        <v>65</v>
      </c>
      <c r="K15" s="30" t="s">
        <v>66</v>
      </c>
      <c r="L15" s="25">
        <v>50</v>
      </c>
      <c r="M15" s="30">
        <v>25.96</v>
      </c>
      <c r="N15" s="27">
        <v>7.89</v>
      </c>
      <c r="O15" s="27">
        <v>3.21</v>
      </c>
      <c r="P15" s="30">
        <v>9.36</v>
      </c>
      <c r="Q15" s="27">
        <v>98.06</v>
      </c>
      <c r="R15" s="2"/>
    </row>
    <row r="16" spans="1:18" x14ac:dyDescent="0.25">
      <c r="A16" s="25" t="s">
        <v>67</v>
      </c>
      <c r="B16" s="26"/>
      <c r="C16" s="27" t="s">
        <v>68</v>
      </c>
      <c r="D16" s="25">
        <v>37</v>
      </c>
      <c r="E16" s="27">
        <v>4.0599999999999996</v>
      </c>
      <c r="F16" s="27">
        <v>2.74</v>
      </c>
      <c r="G16" s="27">
        <v>2.63</v>
      </c>
      <c r="H16" s="27">
        <v>20.9</v>
      </c>
      <c r="I16" s="27">
        <v>118.77</v>
      </c>
      <c r="J16" s="25" t="s">
        <v>67</v>
      </c>
      <c r="K16" s="27" t="s">
        <v>68</v>
      </c>
      <c r="L16" s="25">
        <v>60</v>
      </c>
      <c r="M16" s="27">
        <v>6.24</v>
      </c>
      <c r="N16" s="27">
        <v>4.4400000000000004</v>
      </c>
      <c r="O16" s="27">
        <v>4.26</v>
      </c>
      <c r="P16" s="27">
        <v>33.89</v>
      </c>
      <c r="Q16" s="27">
        <v>192.6</v>
      </c>
      <c r="R16" s="2"/>
    </row>
    <row r="17" spans="1:20" x14ac:dyDescent="0.25">
      <c r="A17" s="60" t="s">
        <v>53</v>
      </c>
      <c r="B17" s="26"/>
      <c r="C17" s="27" t="s">
        <v>54</v>
      </c>
      <c r="D17" s="25">
        <v>200</v>
      </c>
      <c r="E17" s="27">
        <v>3.52</v>
      </c>
      <c r="F17" s="27">
        <v>0.2</v>
      </c>
      <c r="G17" s="27">
        <v>0.05</v>
      </c>
      <c r="H17" s="27">
        <v>15.12</v>
      </c>
      <c r="I17" s="27">
        <v>58.52</v>
      </c>
      <c r="J17" s="60" t="s">
        <v>53</v>
      </c>
      <c r="K17" s="27" t="s">
        <v>54</v>
      </c>
      <c r="L17" s="25">
        <v>200</v>
      </c>
      <c r="M17" s="27">
        <v>3.52</v>
      </c>
      <c r="N17" s="27">
        <v>0.2</v>
      </c>
      <c r="O17" s="27">
        <v>0.05</v>
      </c>
      <c r="P17" s="27">
        <v>15.12</v>
      </c>
      <c r="Q17" s="27">
        <v>58.52</v>
      </c>
      <c r="R17" s="2"/>
    </row>
    <row r="18" spans="1:20" x14ac:dyDescent="0.25">
      <c r="A18" s="25"/>
      <c r="B18" s="26"/>
      <c r="C18" s="27"/>
      <c r="D18" s="25"/>
      <c r="E18" s="27"/>
      <c r="F18" s="27"/>
      <c r="G18" s="27"/>
      <c r="H18" s="27"/>
      <c r="I18" s="27"/>
      <c r="J18" s="25"/>
      <c r="K18" s="27"/>
      <c r="L18" s="25"/>
      <c r="M18" s="27"/>
      <c r="N18" s="27"/>
      <c r="O18" s="27"/>
      <c r="P18" s="27"/>
      <c r="Q18" s="27"/>
      <c r="R18" s="42"/>
    </row>
    <row r="19" spans="1:20" x14ac:dyDescent="0.25">
      <c r="A19" s="43"/>
      <c r="B19" s="44"/>
      <c r="C19" s="40" t="s">
        <v>29</v>
      </c>
      <c r="D19" s="45">
        <f>D14+D15+D16+D17+D18</f>
        <v>467</v>
      </c>
      <c r="E19" s="40">
        <f t="shared" ref="E19:I19" si="0">E14+E15+E16+E17+E18</f>
        <v>60.000000000000007</v>
      </c>
      <c r="F19" s="40">
        <f t="shared" si="0"/>
        <v>18.709999999999997</v>
      </c>
      <c r="G19" s="40">
        <f t="shared" si="0"/>
        <v>11.36</v>
      </c>
      <c r="H19" s="40">
        <f t="shared" si="0"/>
        <v>78.929999999999993</v>
      </c>
      <c r="I19" s="40">
        <f t="shared" si="0"/>
        <v>490.21</v>
      </c>
      <c r="J19" s="43"/>
      <c r="K19" s="40" t="s">
        <v>29</v>
      </c>
      <c r="L19" s="45">
        <f>L14+L15+L16+L17+L18</f>
        <v>460</v>
      </c>
      <c r="M19" s="40">
        <f t="shared" ref="M19:Q19" si="1">M14+M15+M16+M17+M18</f>
        <v>46.600000000000009</v>
      </c>
      <c r="N19" s="40">
        <f t="shared" si="1"/>
        <v>15.68</v>
      </c>
      <c r="O19" s="40">
        <f t="shared" si="1"/>
        <v>11.06</v>
      </c>
      <c r="P19" s="40">
        <f t="shared" si="1"/>
        <v>86.300000000000011</v>
      </c>
      <c r="Q19" s="40">
        <f t="shared" si="1"/>
        <v>505.2</v>
      </c>
      <c r="R19" s="2"/>
      <c r="T19" t="s">
        <v>15</v>
      </c>
    </row>
    <row r="20" spans="1:20" x14ac:dyDescent="0.25">
      <c r="A20" s="47"/>
      <c r="B20" s="48"/>
      <c r="C20" s="35"/>
      <c r="D20" s="35" t="s">
        <v>30</v>
      </c>
      <c r="E20" s="35"/>
      <c r="F20" s="35"/>
      <c r="G20" s="35"/>
      <c r="H20" s="35"/>
      <c r="I20" s="35"/>
      <c r="J20" s="47"/>
      <c r="K20" s="35"/>
      <c r="L20" s="35" t="s">
        <v>41</v>
      </c>
      <c r="M20" s="35"/>
      <c r="N20" s="35"/>
      <c r="O20" s="35"/>
      <c r="P20" s="35"/>
      <c r="Q20" s="35"/>
      <c r="R20" s="46"/>
    </row>
    <row r="21" spans="1:20" x14ac:dyDescent="0.25">
      <c r="A21" s="37" t="s">
        <v>55</v>
      </c>
      <c r="B21" s="26"/>
      <c r="C21" s="27" t="s">
        <v>56</v>
      </c>
      <c r="D21" s="25">
        <v>25</v>
      </c>
      <c r="E21" s="27">
        <v>4.84</v>
      </c>
      <c r="F21" s="27">
        <v>1.31</v>
      </c>
      <c r="G21" s="27">
        <v>4.76</v>
      </c>
      <c r="H21" s="27">
        <v>8.07</v>
      </c>
      <c r="I21" s="27">
        <v>77.489999999999995</v>
      </c>
      <c r="J21" s="37" t="s">
        <v>55</v>
      </c>
      <c r="K21" s="27"/>
      <c r="L21" s="25"/>
      <c r="M21" s="27"/>
      <c r="N21" s="27"/>
      <c r="O21" s="27"/>
      <c r="P21" s="27"/>
      <c r="Q21" s="27"/>
      <c r="R21" s="2"/>
    </row>
    <row r="22" spans="1:20" x14ac:dyDescent="0.25">
      <c r="A22" s="25" t="s">
        <v>57</v>
      </c>
      <c r="B22" s="26"/>
      <c r="C22" s="27" t="s">
        <v>58</v>
      </c>
      <c r="D22" s="25">
        <v>200</v>
      </c>
      <c r="E22" s="27">
        <v>15.03</v>
      </c>
      <c r="F22" s="27">
        <v>1.85</v>
      </c>
      <c r="G22" s="27">
        <v>3.61</v>
      </c>
      <c r="H22" s="27">
        <v>15.12</v>
      </c>
      <c r="I22" s="27">
        <v>98.75</v>
      </c>
      <c r="J22" s="25" t="s">
        <v>57</v>
      </c>
      <c r="K22" s="27" t="s">
        <v>58</v>
      </c>
      <c r="L22" s="25">
        <v>200</v>
      </c>
      <c r="M22" s="27">
        <v>15.03</v>
      </c>
      <c r="N22" s="27">
        <v>1.85</v>
      </c>
      <c r="O22" s="27">
        <v>3.61</v>
      </c>
      <c r="P22" s="27">
        <v>15.12</v>
      </c>
      <c r="Q22" s="27">
        <v>98.75</v>
      </c>
      <c r="R22" s="2"/>
    </row>
    <row r="23" spans="1:20" x14ac:dyDescent="0.25">
      <c r="A23" s="49" t="s">
        <v>49</v>
      </c>
      <c r="B23" s="50"/>
      <c r="C23" s="30" t="s">
        <v>47</v>
      </c>
      <c r="D23" s="30">
        <v>80</v>
      </c>
      <c r="E23" s="27">
        <v>46.11</v>
      </c>
      <c r="F23" s="27">
        <v>12.85</v>
      </c>
      <c r="G23" s="27">
        <v>9.3800000000000008</v>
      </c>
      <c r="H23" s="27">
        <v>9.9600000000000009</v>
      </c>
      <c r="I23" s="27">
        <v>174.86</v>
      </c>
      <c r="J23" s="49" t="s">
        <v>49</v>
      </c>
      <c r="K23" s="30" t="s">
        <v>47</v>
      </c>
      <c r="L23" s="30">
        <v>70</v>
      </c>
      <c r="M23" s="27">
        <v>40.35</v>
      </c>
      <c r="N23" s="27">
        <v>11.24</v>
      </c>
      <c r="O23" s="27">
        <v>8.2100000000000009</v>
      </c>
      <c r="P23" s="27">
        <v>8.7100000000000009</v>
      </c>
      <c r="Q23" s="27">
        <v>153</v>
      </c>
      <c r="R23" s="2"/>
    </row>
    <row r="24" spans="1:20" x14ac:dyDescent="0.25">
      <c r="A24" s="25" t="s">
        <v>50</v>
      </c>
      <c r="B24" s="26"/>
      <c r="C24" s="27" t="s">
        <v>48</v>
      </c>
      <c r="D24" s="25">
        <v>150</v>
      </c>
      <c r="E24" s="27">
        <v>11</v>
      </c>
      <c r="F24" s="27">
        <v>5.8</v>
      </c>
      <c r="G24" s="27">
        <v>5.01</v>
      </c>
      <c r="H24" s="27">
        <v>38.58</v>
      </c>
      <c r="I24" s="27">
        <v>222.09</v>
      </c>
      <c r="J24" s="25" t="s">
        <v>50</v>
      </c>
      <c r="K24" s="27" t="s">
        <v>48</v>
      </c>
      <c r="L24" s="25">
        <v>150</v>
      </c>
      <c r="M24" s="27">
        <v>11</v>
      </c>
      <c r="N24" s="27">
        <v>5.8</v>
      </c>
      <c r="O24" s="27">
        <v>5.01</v>
      </c>
      <c r="P24" s="27">
        <v>38.58</v>
      </c>
      <c r="Q24" s="27">
        <v>222.09</v>
      </c>
      <c r="R24" s="2"/>
    </row>
    <row r="25" spans="1:20" x14ac:dyDescent="0.25">
      <c r="A25" s="25" t="s">
        <v>60</v>
      </c>
      <c r="B25" s="26"/>
      <c r="C25" s="27" t="s">
        <v>61</v>
      </c>
      <c r="D25" s="25">
        <v>200</v>
      </c>
      <c r="E25" s="27">
        <v>10.119999999999999</v>
      </c>
      <c r="F25" s="27">
        <v>0</v>
      </c>
      <c r="G25" s="27">
        <v>0</v>
      </c>
      <c r="H25" s="27">
        <v>19.96</v>
      </c>
      <c r="I25" s="27">
        <v>75.849999999999994</v>
      </c>
      <c r="J25" s="60" t="s">
        <v>53</v>
      </c>
      <c r="K25" s="27" t="s">
        <v>54</v>
      </c>
      <c r="L25" s="25">
        <v>200</v>
      </c>
      <c r="M25" s="27">
        <v>3.52</v>
      </c>
      <c r="N25" s="27">
        <v>0.2</v>
      </c>
      <c r="O25" s="27">
        <v>0.05</v>
      </c>
      <c r="P25" s="27">
        <v>15.12</v>
      </c>
      <c r="Q25" s="27">
        <v>58.52</v>
      </c>
      <c r="R25" s="2"/>
    </row>
    <row r="26" spans="1:20" ht="13.5" customHeight="1" x14ac:dyDescent="0.25">
      <c r="A26" s="25" t="s">
        <v>51</v>
      </c>
      <c r="B26" s="26"/>
      <c r="C26" s="27" t="s">
        <v>46</v>
      </c>
      <c r="D26" s="25">
        <v>60</v>
      </c>
      <c r="E26" s="27">
        <v>2.9</v>
      </c>
      <c r="F26" s="27">
        <v>3.05</v>
      </c>
      <c r="G26" s="27">
        <v>0.48</v>
      </c>
      <c r="H26" s="27">
        <v>22.98</v>
      </c>
      <c r="I26" s="27">
        <v>109.1</v>
      </c>
      <c r="J26" s="25" t="s">
        <v>51</v>
      </c>
      <c r="K26" s="27" t="s">
        <v>46</v>
      </c>
      <c r="L26" s="25">
        <v>60</v>
      </c>
      <c r="M26" s="27">
        <v>2.9</v>
      </c>
      <c r="N26" s="27">
        <v>3.05</v>
      </c>
      <c r="O26" s="27">
        <v>0.48</v>
      </c>
      <c r="P26" s="27">
        <v>22.98</v>
      </c>
      <c r="Q26" s="27">
        <v>109.1</v>
      </c>
      <c r="R26" s="2"/>
    </row>
    <row r="27" spans="1:20" x14ac:dyDescent="0.25">
      <c r="A27" s="28"/>
      <c r="B27" s="26"/>
      <c r="C27" s="27"/>
      <c r="D27" s="25"/>
      <c r="E27" s="27"/>
      <c r="F27" s="27"/>
      <c r="G27" s="27"/>
      <c r="H27" s="27"/>
      <c r="I27" s="27"/>
      <c r="J27" s="28"/>
      <c r="K27" s="27"/>
      <c r="L27" s="25"/>
      <c r="M27" s="27"/>
      <c r="N27" s="27"/>
      <c r="O27" s="27"/>
      <c r="P27" s="27"/>
      <c r="Q27" s="27"/>
      <c r="R27" s="2"/>
    </row>
    <row r="28" spans="1:20" ht="12.75" customHeight="1" x14ac:dyDescent="0.25">
      <c r="A28" s="25"/>
      <c r="B28" s="25"/>
      <c r="C28" s="27"/>
      <c r="D28" s="25"/>
      <c r="E28" s="27"/>
      <c r="F28" s="27"/>
      <c r="G28" s="27"/>
      <c r="H28" s="27"/>
      <c r="I28" s="27"/>
      <c r="J28" s="25"/>
      <c r="K28" s="27"/>
      <c r="L28" s="25"/>
      <c r="M28" s="27"/>
      <c r="N28" s="27"/>
      <c r="O28" s="27"/>
      <c r="P28" s="27"/>
      <c r="Q28" s="27"/>
      <c r="R28" s="2"/>
    </row>
    <row r="29" spans="1:20" x14ac:dyDescent="0.25">
      <c r="A29" s="43"/>
      <c r="B29" s="44"/>
      <c r="C29" s="40" t="s">
        <v>31</v>
      </c>
      <c r="D29" s="45">
        <f t="shared" ref="D29:I29" si="2">D21+D22+D23+D24+D25+D26+D27+D28</f>
        <v>715</v>
      </c>
      <c r="E29" s="40">
        <f t="shared" si="2"/>
        <v>90</v>
      </c>
      <c r="F29" s="40">
        <f t="shared" si="2"/>
        <v>24.86</v>
      </c>
      <c r="G29" s="40">
        <f t="shared" si="2"/>
        <v>23.24</v>
      </c>
      <c r="H29" s="40">
        <f t="shared" si="2"/>
        <v>114.67</v>
      </c>
      <c r="I29" s="40">
        <f t="shared" si="2"/>
        <v>758.1400000000001</v>
      </c>
      <c r="J29" s="43"/>
      <c r="K29" s="40" t="s">
        <v>31</v>
      </c>
      <c r="L29" s="45">
        <f>L21+L22+L23+L24+L25+L26+L27+L28</f>
        <v>680</v>
      </c>
      <c r="M29" s="40">
        <f t="shared" ref="M29:Q29" si="3">M21+M22+M23+M24+M25+M26+M27+M28</f>
        <v>72.8</v>
      </c>
      <c r="N29" s="40">
        <f t="shared" si="3"/>
        <v>22.14</v>
      </c>
      <c r="O29" s="40">
        <f t="shared" si="3"/>
        <v>17.36</v>
      </c>
      <c r="P29" s="40">
        <f t="shared" si="3"/>
        <v>100.51</v>
      </c>
      <c r="Q29" s="40">
        <f t="shared" si="3"/>
        <v>641.46</v>
      </c>
      <c r="R29" s="3"/>
    </row>
    <row r="30" spans="1:20" x14ac:dyDescent="0.25">
      <c r="A30" s="38"/>
      <c r="B30" s="39"/>
      <c r="C30" s="40" t="s">
        <v>32</v>
      </c>
      <c r="D30" s="38">
        <f t="shared" ref="D30:I30" si="4">D19+D29</f>
        <v>1182</v>
      </c>
      <c r="E30" s="41">
        <f t="shared" si="4"/>
        <v>150</v>
      </c>
      <c r="F30" s="41">
        <f t="shared" si="4"/>
        <v>43.569999999999993</v>
      </c>
      <c r="G30" s="41">
        <f t="shared" si="4"/>
        <v>34.599999999999994</v>
      </c>
      <c r="H30" s="41">
        <f t="shared" si="4"/>
        <v>193.6</v>
      </c>
      <c r="I30" s="41">
        <f t="shared" si="4"/>
        <v>1248.3500000000001</v>
      </c>
      <c r="J30" s="38"/>
      <c r="K30" s="40" t="s">
        <v>32</v>
      </c>
      <c r="L30" s="38">
        <f>L19+L29</f>
        <v>1140</v>
      </c>
      <c r="M30" s="41">
        <f t="shared" ref="M30:Q30" si="5">M19+M29</f>
        <v>119.4</v>
      </c>
      <c r="N30" s="41">
        <f t="shared" si="5"/>
        <v>37.82</v>
      </c>
      <c r="O30" s="41">
        <f t="shared" si="5"/>
        <v>28.42</v>
      </c>
      <c r="P30" s="41">
        <f t="shared" si="5"/>
        <v>186.81</v>
      </c>
      <c r="Q30" s="41">
        <f t="shared" si="5"/>
        <v>1146.6600000000001</v>
      </c>
      <c r="R30" s="1"/>
    </row>
    <row r="31" spans="1:20" x14ac:dyDescent="0.25">
      <c r="A31" s="25"/>
      <c r="B31" s="31"/>
      <c r="C31" s="32" t="s">
        <v>33</v>
      </c>
      <c r="D31" s="31"/>
      <c r="E31" s="32"/>
      <c r="F31" s="33"/>
      <c r="G31" s="33"/>
      <c r="H31" s="33"/>
      <c r="I31" s="34"/>
      <c r="J31" s="25"/>
      <c r="K31" s="35"/>
      <c r="L31" s="35" t="s">
        <v>62</v>
      </c>
      <c r="M31" s="35"/>
      <c r="N31" s="35"/>
      <c r="O31" s="35"/>
      <c r="P31" s="35"/>
      <c r="Q31" s="35"/>
      <c r="R31" s="1"/>
    </row>
    <row r="32" spans="1:20" x14ac:dyDescent="0.25">
      <c r="A32" s="25" t="s">
        <v>57</v>
      </c>
      <c r="B32" s="26"/>
      <c r="C32" s="27" t="s">
        <v>58</v>
      </c>
      <c r="D32" s="25">
        <v>200</v>
      </c>
      <c r="E32" s="27">
        <v>15.03</v>
      </c>
      <c r="F32" s="27">
        <v>1.85</v>
      </c>
      <c r="G32" s="27">
        <v>3.61</v>
      </c>
      <c r="H32" s="27">
        <v>15.12</v>
      </c>
      <c r="I32" s="27">
        <v>98.75</v>
      </c>
      <c r="J32" s="25" t="s">
        <v>63</v>
      </c>
      <c r="K32" s="27" t="s">
        <v>64</v>
      </c>
      <c r="L32" s="25">
        <v>150</v>
      </c>
      <c r="M32" s="27">
        <v>10.88</v>
      </c>
      <c r="N32" s="27">
        <v>3.15</v>
      </c>
      <c r="O32" s="27">
        <v>3.54</v>
      </c>
      <c r="P32" s="27">
        <v>27.93</v>
      </c>
      <c r="Q32" s="27">
        <v>156.02000000000001</v>
      </c>
      <c r="R32" s="1"/>
    </row>
    <row r="33" spans="1:19" x14ac:dyDescent="0.25">
      <c r="A33" s="49" t="s">
        <v>49</v>
      </c>
      <c r="B33" s="50"/>
      <c r="C33" s="30" t="s">
        <v>47</v>
      </c>
      <c r="D33" s="30">
        <v>55</v>
      </c>
      <c r="E33" s="27">
        <v>31.7</v>
      </c>
      <c r="F33" s="27">
        <v>7.85</v>
      </c>
      <c r="G33" s="27">
        <v>5.73</v>
      </c>
      <c r="H33" s="27">
        <v>6.09</v>
      </c>
      <c r="I33" s="27">
        <v>106.65</v>
      </c>
      <c r="J33" s="25" t="s">
        <v>65</v>
      </c>
      <c r="K33" s="30" t="s">
        <v>66</v>
      </c>
      <c r="L33" s="25">
        <v>50</v>
      </c>
      <c r="M33" s="30">
        <v>25.96</v>
      </c>
      <c r="N33" s="27">
        <v>12.62</v>
      </c>
      <c r="O33" s="27">
        <v>5.14</v>
      </c>
      <c r="P33" s="30">
        <v>14.98</v>
      </c>
      <c r="Q33" s="27">
        <v>156.9</v>
      </c>
      <c r="R33" s="1"/>
    </row>
    <row r="34" spans="1:19" x14ac:dyDescent="0.25">
      <c r="A34" s="25" t="s">
        <v>50</v>
      </c>
      <c r="B34" s="26"/>
      <c r="C34" s="27" t="s">
        <v>48</v>
      </c>
      <c r="D34" s="25">
        <v>150</v>
      </c>
      <c r="E34" s="27">
        <v>11</v>
      </c>
      <c r="F34" s="27">
        <v>5.8</v>
      </c>
      <c r="G34" s="27">
        <v>5.01</v>
      </c>
      <c r="H34" s="27">
        <v>38.58</v>
      </c>
      <c r="I34" s="27">
        <v>222.09</v>
      </c>
      <c r="J34" s="25" t="s">
        <v>67</v>
      </c>
      <c r="K34" s="27" t="s">
        <v>68</v>
      </c>
      <c r="L34" s="25">
        <v>47</v>
      </c>
      <c r="M34" s="27">
        <v>5.12</v>
      </c>
      <c r="N34" s="27">
        <v>3.48</v>
      </c>
      <c r="O34" s="27">
        <v>3.34</v>
      </c>
      <c r="P34" s="27">
        <v>26.55</v>
      </c>
      <c r="Q34" s="27">
        <v>150.87</v>
      </c>
      <c r="R34" s="1"/>
    </row>
    <row r="35" spans="1:19" x14ac:dyDescent="0.25">
      <c r="A35" s="60" t="s">
        <v>53</v>
      </c>
      <c r="B35" s="26"/>
      <c r="C35" s="27" t="s">
        <v>54</v>
      </c>
      <c r="D35" s="25">
        <v>200</v>
      </c>
      <c r="E35" s="27">
        <v>3.52</v>
      </c>
      <c r="F35" s="27">
        <v>0.2</v>
      </c>
      <c r="G35" s="27">
        <v>0.05</v>
      </c>
      <c r="H35" s="27">
        <v>15.12</v>
      </c>
      <c r="I35" s="27">
        <v>58.52</v>
      </c>
      <c r="J35" s="60" t="s">
        <v>53</v>
      </c>
      <c r="K35" s="27" t="s">
        <v>54</v>
      </c>
      <c r="L35" s="25">
        <v>200</v>
      </c>
      <c r="M35" s="27">
        <v>3.52</v>
      </c>
      <c r="N35" s="27">
        <v>0.2</v>
      </c>
      <c r="O35" s="27">
        <v>0.05</v>
      </c>
      <c r="P35" s="27">
        <v>15.12</v>
      </c>
      <c r="Q35" s="27">
        <v>58.52</v>
      </c>
      <c r="R35" s="1"/>
    </row>
    <row r="36" spans="1:19" ht="15" customHeight="1" x14ac:dyDescent="0.25">
      <c r="A36" s="25" t="s">
        <v>51</v>
      </c>
      <c r="B36" s="26"/>
      <c r="C36" s="27" t="s">
        <v>46</v>
      </c>
      <c r="D36" s="25">
        <v>40</v>
      </c>
      <c r="E36" s="27">
        <v>1.91</v>
      </c>
      <c r="F36" s="27">
        <v>2.59</v>
      </c>
      <c r="G36" s="27">
        <v>0.41</v>
      </c>
      <c r="H36" s="27">
        <v>19.149999999999999</v>
      </c>
      <c r="I36" s="27">
        <v>90.92</v>
      </c>
      <c r="J36" s="25"/>
      <c r="K36" s="27"/>
      <c r="L36" s="25"/>
      <c r="M36" s="27"/>
      <c r="N36" s="27"/>
      <c r="O36" s="27"/>
      <c r="P36" s="27"/>
      <c r="Q36" s="27"/>
      <c r="R36" s="1"/>
    </row>
    <row r="37" spans="1:19" ht="13.5" customHeight="1" x14ac:dyDescent="0.25">
      <c r="A37" s="28"/>
      <c r="B37" s="26"/>
      <c r="C37" s="27"/>
      <c r="D37" s="25"/>
      <c r="E37" s="27"/>
      <c r="F37" s="27"/>
      <c r="G37" s="27"/>
      <c r="H37" s="27"/>
      <c r="I37" s="27"/>
      <c r="J37" s="25"/>
      <c r="K37" s="27"/>
      <c r="L37" s="25"/>
      <c r="M37" s="27"/>
      <c r="N37" s="27"/>
      <c r="O37" s="27"/>
      <c r="P37" s="27"/>
      <c r="Q37" s="27"/>
      <c r="R37" s="1"/>
    </row>
    <row r="38" spans="1:19" ht="13.5" customHeight="1" x14ac:dyDescent="0.25">
      <c r="A38" s="28"/>
      <c r="B38" s="26"/>
      <c r="C38" s="27"/>
      <c r="D38" s="25"/>
      <c r="E38" s="27"/>
      <c r="F38" s="27"/>
      <c r="G38" s="27"/>
      <c r="H38" s="27"/>
      <c r="I38" s="27"/>
      <c r="J38" s="28"/>
      <c r="K38" s="27"/>
      <c r="L38" s="25"/>
      <c r="M38" s="27"/>
      <c r="N38" s="27"/>
      <c r="O38" s="27"/>
      <c r="P38" s="27"/>
      <c r="Q38" s="27"/>
      <c r="R38" s="1"/>
    </row>
    <row r="39" spans="1:19" hidden="1" x14ac:dyDescent="0.25">
      <c r="A39" s="25"/>
      <c r="B39" s="26"/>
      <c r="C39" s="27"/>
      <c r="D39" s="25"/>
      <c r="E39" s="27"/>
      <c r="F39" s="27"/>
      <c r="G39" s="27"/>
      <c r="H39" s="27"/>
      <c r="I39" s="27"/>
      <c r="J39" s="25"/>
      <c r="K39" s="27"/>
      <c r="L39" s="25"/>
      <c r="M39" s="27"/>
      <c r="N39" s="27"/>
      <c r="O39" s="27"/>
      <c r="P39" s="27"/>
      <c r="Q39" s="27"/>
      <c r="R39" s="1"/>
    </row>
    <row r="40" spans="1:19" hidden="1" x14ac:dyDescent="0.25">
      <c r="A40" s="25"/>
      <c r="B40" s="26"/>
      <c r="C40" s="27"/>
      <c r="D40" s="25"/>
      <c r="E40" s="27"/>
      <c r="F40" s="27"/>
      <c r="G40" s="27"/>
      <c r="H40" s="27"/>
      <c r="I40" s="27"/>
      <c r="J40" s="25"/>
      <c r="K40" s="27"/>
      <c r="L40" s="25"/>
      <c r="M40" s="27"/>
      <c r="N40" s="27"/>
      <c r="O40" s="27"/>
      <c r="P40" s="27"/>
      <c r="Q40" s="27"/>
      <c r="R40" s="1"/>
    </row>
    <row r="41" spans="1:19" ht="13.5" customHeight="1" x14ac:dyDescent="0.25">
      <c r="A41" s="43"/>
      <c r="B41" s="44"/>
      <c r="C41" s="40" t="s">
        <v>34</v>
      </c>
      <c r="D41" s="45">
        <f>D32+D33+D34+D35+D36+D37+D38</f>
        <v>645</v>
      </c>
      <c r="E41" s="40">
        <f t="shared" ref="E41:I41" si="6">E32+E33+E34+E35+E36+E37+E38</f>
        <v>63.16</v>
      </c>
      <c r="F41" s="40">
        <f t="shared" si="6"/>
        <v>18.29</v>
      </c>
      <c r="G41" s="40">
        <f t="shared" si="6"/>
        <v>14.81</v>
      </c>
      <c r="H41" s="40">
        <f t="shared" si="6"/>
        <v>94.06</v>
      </c>
      <c r="I41" s="40">
        <f t="shared" si="6"/>
        <v>576.92999999999995</v>
      </c>
      <c r="J41" s="43"/>
      <c r="K41" s="40" t="s">
        <v>34</v>
      </c>
      <c r="L41" s="45">
        <f t="shared" ref="L41:Q41" si="7">L32+L33+L34+L35+L36+L37+L38</f>
        <v>447</v>
      </c>
      <c r="M41" s="40">
        <f t="shared" si="7"/>
        <v>45.480000000000004</v>
      </c>
      <c r="N41" s="40">
        <f t="shared" si="7"/>
        <v>19.45</v>
      </c>
      <c r="O41" s="40">
        <f t="shared" si="7"/>
        <v>12.07</v>
      </c>
      <c r="P41" s="40">
        <f t="shared" si="7"/>
        <v>84.58</v>
      </c>
      <c r="Q41" s="40">
        <f t="shared" si="7"/>
        <v>522.31000000000006</v>
      </c>
      <c r="R41" s="1"/>
    </row>
    <row r="42" spans="1:19" ht="15.75" customHeight="1" x14ac:dyDescent="0.25">
      <c r="A42" s="25"/>
      <c r="B42" s="31"/>
      <c r="C42" s="32" t="s">
        <v>35</v>
      </c>
      <c r="D42" s="31"/>
      <c r="E42" s="32"/>
      <c r="F42" s="33"/>
      <c r="G42" s="33"/>
      <c r="H42" s="33"/>
      <c r="I42" s="34"/>
      <c r="J42" s="25"/>
      <c r="K42" s="32" t="s">
        <v>42</v>
      </c>
      <c r="L42" s="31"/>
      <c r="M42" s="32"/>
      <c r="N42" s="33"/>
      <c r="O42" s="33"/>
      <c r="P42" s="33"/>
      <c r="Q42" s="34"/>
      <c r="R42" s="1"/>
    </row>
    <row r="43" spans="1:19" ht="15.75" customHeight="1" x14ac:dyDescent="0.25">
      <c r="A43" s="25" t="s">
        <v>57</v>
      </c>
      <c r="B43" s="26"/>
      <c r="C43" s="27" t="s">
        <v>58</v>
      </c>
      <c r="D43" s="25">
        <v>200</v>
      </c>
      <c r="E43" s="27">
        <v>15.03</v>
      </c>
      <c r="F43" s="27">
        <v>1.85</v>
      </c>
      <c r="G43" s="27">
        <v>3.61</v>
      </c>
      <c r="H43" s="27">
        <v>15.12</v>
      </c>
      <c r="I43" s="27">
        <v>98.75</v>
      </c>
      <c r="J43" s="37" t="s">
        <v>55</v>
      </c>
      <c r="K43" s="27"/>
      <c r="L43" s="25"/>
      <c r="M43" s="27"/>
      <c r="N43" s="27"/>
      <c r="O43" s="27"/>
      <c r="P43" s="27"/>
      <c r="Q43" s="27"/>
      <c r="R43" s="1"/>
    </row>
    <row r="44" spans="1:19" x14ac:dyDescent="0.25">
      <c r="A44" s="49" t="s">
        <v>49</v>
      </c>
      <c r="B44" s="50"/>
      <c r="C44" s="30" t="s">
        <v>47</v>
      </c>
      <c r="D44" s="30">
        <v>50</v>
      </c>
      <c r="E44" s="27">
        <v>28.82</v>
      </c>
      <c r="F44" s="27">
        <v>7.85</v>
      </c>
      <c r="G44" s="27">
        <v>5.73</v>
      </c>
      <c r="H44" s="27">
        <v>6.09</v>
      </c>
      <c r="I44" s="27">
        <v>106.85</v>
      </c>
      <c r="J44" s="25" t="s">
        <v>57</v>
      </c>
      <c r="K44" s="27" t="s">
        <v>58</v>
      </c>
      <c r="L44" s="25">
        <v>200</v>
      </c>
      <c r="M44" s="27">
        <v>15.03</v>
      </c>
      <c r="N44" s="27">
        <v>1.85</v>
      </c>
      <c r="O44" s="27">
        <v>3.61</v>
      </c>
      <c r="P44" s="27">
        <v>15.12</v>
      </c>
      <c r="Q44" s="27">
        <v>98.75</v>
      </c>
      <c r="R44" s="1"/>
    </row>
    <row r="45" spans="1:19" x14ac:dyDescent="0.25">
      <c r="A45" s="25" t="s">
        <v>50</v>
      </c>
      <c r="B45" s="26"/>
      <c r="C45" s="27" t="s">
        <v>48</v>
      </c>
      <c r="D45" s="25">
        <v>150</v>
      </c>
      <c r="E45" s="27">
        <v>11</v>
      </c>
      <c r="F45" s="27">
        <v>5.8</v>
      </c>
      <c r="G45" s="27">
        <v>5.01</v>
      </c>
      <c r="H45" s="27">
        <v>38.58</v>
      </c>
      <c r="I45" s="27">
        <v>222.09</v>
      </c>
      <c r="J45" s="49" t="s">
        <v>49</v>
      </c>
      <c r="K45" s="30" t="s">
        <v>47</v>
      </c>
      <c r="L45" s="30">
        <v>80</v>
      </c>
      <c r="M45" s="27">
        <v>46.11</v>
      </c>
      <c r="N45" s="27">
        <v>12.85</v>
      </c>
      <c r="O45" s="27">
        <v>9.3800000000000008</v>
      </c>
      <c r="P45" s="27">
        <v>9.9600000000000009</v>
      </c>
      <c r="Q45" s="27">
        <v>174.86</v>
      </c>
      <c r="R45" s="1"/>
    </row>
    <row r="46" spans="1:19" ht="14.25" customHeight="1" x14ac:dyDescent="0.25">
      <c r="A46" s="60" t="s">
        <v>53</v>
      </c>
      <c r="B46" s="26"/>
      <c r="C46" s="27" t="s">
        <v>54</v>
      </c>
      <c r="D46" s="25">
        <v>200</v>
      </c>
      <c r="E46" s="27">
        <v>3.52</v>
      </c>
      <c r="F46" s="27">
        <v>0.2</v>
      </c>
      <c r="G46" s="27">
        <v>0.05</v>
      </c>
      <c r="H46" s="27">
        <v>15.12</v>
      </c>
      <c r="I46" s="27">
        <v>58.52</v>
      </c>
      <c r="J46" s="25" t="s">
        <v>50</v>
      </c>
      <c r="K46" s="27" t="s">
        <v>48</v>
      </c>
      <c r="L46" s="25">
        <v>150</v>
      </c>
      <c r="M46" s="27">
        <v>11</v>
      </c>
      <c r="N46" s="27">
        <v>5.8</v>
      </c>
      <c r="O46" s="27">
        <v>5.01</v>
      </c>
      <c r="P46" s="27">
        <v>38.58</v>
      </c>
      <c r="Q46" s="27">
        <v>222.09</v>
      </c>
      <c r="R46" s="1"/>
    </row>
    <row r="47" spans="1:19" x14ac:dyDescent="0.25">
      <c r="A47" s="25" t="s">
        <v>51</v>
      </c>
      <c r="B47" s="26"/>
      <c r="C47" s="27" t="s">
        <v>46</v>
      </c>
      <c r="D47" s="25">
        <v>35</v>
      </c>
      <c r="E47" s="27">
        <v>1.63</v>
      </c>
      <c r="F47" s="27">
        <v>2.29</v>
      </c>
      <c r="G47" s="27">
        <v>0.36</v>
      </c>
      <c r="H47" s="27">
        <v>17.11</v>
      </c>
      <c r="I47" s="27">
        <v>81.25</v>
      </c>
      <c r="J47" s="25" t="s">
        <v>60</v>
      </c>
      <c r="K47" s="27" t="s">
        <v>61</v>
      </c>
      <c r="L47" s="25">
        <v>200</v>
      </c>
      <c r="M47" s="27">
        <v>10.119999999999999</v>
      </c>
      <c r="N47" s="27">
        <v>0</v>
      </c>
      <c r="O47" s="27">
        <v>0</v>
      </c>
      <c r="P47" s="27">
        <v>19.96</v>
      </c>
      <c r="Q47" s="27">
        <v>75.849999999999994</v>
      </c>
      <c r="R47" s="1"/>
      <c r="S47" t="s">
        <v>52</v>
      </c>
    </row>
    <row r="48" spans="1:19" x14ac:dyDescent="0.25">
      <c r="A48" s="28"/>
      <c r="B48" s="26"/>
      <c r="C48" s="27"/>
      <c r="D48" s="25"/>
      <c r="E48" s="27"/>
      <c r="F48" s="27"/>
      <c r="G48" s="27"/>
      <c r="H48" s="27"/>
      <c r="I48" s="27"/>
      <c r="J48" s="25" t="s">
        <v>51</v>
      </c>
      <c r="K48" s="27" t="s">
        <v>46</v>
      </c>
      <c r="L48" s="25">
        <v>60</v>
      </c>
      <c r="M48" s="27">
        <v>2.9</v>
      </c>
      <c r="N48" s="27">
        <v>3.05</v>
      </c>
      <c r="O48" s="27">
        <v>0.48</v>
      </c>
      <c r="P48" s="27">
        <v>22.98</v>
      </c>
      <c r="Q48" s="27">
        <v>109.1</v>
      </c>
      <c r="R48" s="1"/>
    </row>
    <row r="49" spans="1:18" x14ac:dyDescent="0.25">
      <c r="A49" s="28"/>
      <c r="B49" s="26"/>
      <c r="C49" s="27"/>
      <c r="D49" s="25"/>
      <c r="E49" s="27"/>
      <c r="F49" s="27"/>
      <c r="G49" s="27"/>
      <c r="H49" s="27"/>
      <c r="I49" s="27"/>
      <c r="J49" s="28"/>
      <c r="K49" s="27"/>
      <c r="L49" s="25"/>
      <c r="M49" s="27"/>
      <c r="N49" s="27"/>
      <c r="O49" s="27"/>
      <c r="P49" s="27"/>
      <c r="Q49" s="27"/>
      <c r="R49" s="1"/>
    </row>
    <row r="50" spans="1:18" x14ac:dyDescent="0.25">
      <c r="A50" s="43"/>
      <c r="B50" s="44"/>
      <c r="C50" s="40" t="s">
        <v>34</v>
      </c>
      <c r="D50" s="45">
        <f>D43+D44+D45+D46+D47+D48+D49</f>
        <v>635</v>
      </c>
      <c r="E50" s="40">
        <f t="shared" ref="E50:I50" si="8">E43+E44+E45+E46+E47+E48+E49</f>
        <v>60.000000000000007</v>
      </c>
      <c r="F50" s="40">
        <f t="shared" si="8"/>
        <v>17.989999999999998</v>
      </c>
      <c r="G50" s="40">
        <f t="shared" si="8"/>
        <v>14.76</v>
      </c>
      <c r="H50" s="40">
        <f t="shared" si="8"/>
        <v>92.02</v>
      </c>
      <c r="I50" s="40">
        <f t="shared" si="8"/>
        <v>567.46</v>
      </c>
      <c r="J50" s="25"/>
      <c r="K50" s="40" t="s">
        <v>34</v>
      </c>
      <c r="L50" s="45">
        <f t="shared" ref="L50:Q50" si="9">L43+L44+L45+L46+L47+L48+L49</f>
        <v>690</v>
      </c>
      <c r="M50" s="40">
        <f t="shared" si="9"/>
        <v>85.160000000000011</v>
      </c>
      <c r="N50" s="40">
        <f t="shared" si="9"/>
        <v>23.55</v>
      </c>
      <c r="O50" s="40">
        <f t="shared" si="9"/>
        <v>18.48</v>
      </c>
      <c r="P50" s="40">
        <f t="shared" si="9"/>
        <v>106.60000000000001</v>
      </c>
      <c r="Q50" s="40">
        <f t="shared" si="9"/>
        <v>680.65000000000009</v>
      </c>
    </row>
    <row r="51" spans="1:18" ht="13.5" customHeight="1" x14ac:dyDescent="0.25">
      <c r="A51" s="25"/>
      <c r="B51" s="26"/>
      <c r="C51" s="27"/>
      <c r="D51" s="25"/>
      <c r="E51" s="27"/>
      <c r="F51" s="27"/>
      <c r="G51" s="27"/>
      <c r="H51" s="27"/>
      <c r="I51" s="27"/>
      <c r="J51" s="43"/>
      <c r="K51" s="40" t="s">
        <v>32</v>
      </c>
      <c r="L51" s="38">
        <f t="shared" ref="L51:Q51" si="10">L41+L50</f>
        <v>1137</v>
      </c>
      <c r="M51" s="41">
        <f t="shared" si="10"/>
        <v>130.64000000000001</v>
      </c>
      <c r="N51" s="41">
        <f t="shared" si="10"/>
        <v>43</v>
      </c>
      <c r="O51" s="41">
        <f t="shared" si="10"/>
        <v>30.55</v>
      </c>
      <c r="P51" s="41">
        <f t="shared" si="10"/>
        <v>191.18</v>
      </c>
      <c r="Q51" s="41">
        <f t="shared" si="10"/>
        <v>1202.96</v>
      </c>
    </row>
    <row r="52" spans="1:18" x14ac:dyDescent="0.25">
      <c r="A52" s="52"/>
      <c r="B52" s="53"/>
      <c r="C52" s="54"/>
      <c r="D52" s="53"/>
      <c r="E52" s="54"/>
      <c r="F52" s="54"/>
      <c r="G52" s="54"/>
      <c r="H52" s="54"/>
      <c r="I52" s="54"/>
      <c r="J52" s="59"/>
      <c r="K52" s="54"/>
      <c r="L52" s="53"/>
      <c r="M52" s="54"/>
      <c r="N52" s="54"/>
      <c r="O52" s="54"/>
      <c r="P52" s="54"/>
      <c r="Q52" s="54"/>
    </row>
    <row r="53" spans="1:18" x14ac:dyDescent="0.25">
      <c r="A53" s="55"/>
      <c r="B53" s="55"/>
      <c r="C53" s="36" t="s">
        <v>36</v>
      </c>
      <c r="D53" s="55"/>
      <c r="E53" s="56"/>
      <c r="F53" t="s">
        <v>73</v>
      </c>
      <c r="J53" s="55"/>
      <c r="K53" s="36" t="s">
        <v>36</v>
      </c>
      <c r="L53" s="55"/>
      <c r="M53" s="56"/>
      <c r="N53" t="s">
        <v>73</v>
      </c>
    </row>
    <row r="54" spans="1:18" x14ac:dyDescent="0.25">
      <c r="A54" s="57"/>
      <c r="B54" s="55"/>
      <c r="C54" s="58"/>
      <c r="D54" s="55"/>
      <c r="E54" s="58"/>
      <c r="F54" s="58"/>
      <c r="G54" s="58"/>
      <c r="H54" s="58"/>
      <c r="I54" s="58"/>
      <c r="J54" s="57"/>
      <c r="K54" s="58"/>
      <c r="L54" s="55"/>
      <c r="M54" s="58"/>
      <c r="N54" s="58"/>
      <c r="O54" s="58"/>
      <c r="P54" s="58"/>
      <c r="Q54" s="58"/>
    </row>
    <row r="55" spans="1:18" x14ac:dyDescent="0.25">
      <c r="A55" s="1"/>
      <c r="B55" s="1"/>
      <c r="C55" s="36" t="s">
        <v>26</v>
      </c>
      <c r="F55" t="s">
        <v>28</v>
      </c>
      <c r="J55" s="1"/>
      <c r="K55" s="36" t="s">
        <v>26</v>
      </c>
      <c r="N55" t="s">
        <v>28</v>
      </c>
    </row>
    <row r="56" spans="1:18" x14ac:dyDescent="0.25">
      <c r="A56" s="1"/>
      <c r="B56" s="1"/>
      <c r="C56" s="36"/>
      <c r="J56" s="1"/>
      <c r="K56" s="3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Sekr</cp:lastModifiedBy>
  <cp:lastPrinted>2022-04-05T03:35:28Z</cp:lastPrinted>
  <dcterms:created xsi:type="dcterms:W3CDTF">2017-05-30T07:06:48Z</dcterms:created>
  <dcterms:modified xsi:type="dcterms:W3CDTF">2022-04-05T11:08:36Z</dcterms:modified>
</cp:coreProperties>
</file>