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9" i="1"/>
  <c r="Q50"/>
  <c r="P50"/>
  <c r="O50"/>
  <c r="N50"/>
  <c r="M50"/>
  <c r="I50"/>
  <c r="H50"/>
  <c r="G50"/>
  <c r="F50"/>
  <c r="E50"/>
  <c r="D50"/>
  <c r="Q41"/>
  <c r="P41"/>
  <c r="O41"/>
  <c r="N41"/>
  <c r="M41"/>
  <c r="L41"/>
  <c r="I41"/>
  <c r="H41"/>
  <c r="G41"/>
  <c r="F41"/>
  <c r="E41"/>
  <c r="Q29"/>
  <c r="P29"/>
  <c r="O29"/>
  <c r="N29"/>
  <c r="M29"/>
  <c r="H29"/>
  <c r="G29"/>
  <c r="E29"/>
  <c r="E30" s="1"/>
  <c r="Q19"/>
  <c r="P19"/>
  <c r="O19"/>
  <c r="N19"/>
  <c r="M19"/>
  <c r="L19"/>
  <c r="Q12"/>
  <c r="P12"/>
  <c r="O12"/>
  <c r="N12"/>
  <c r="M12"/>
  <c r="I12"/>
  <c r="H12"/>
  <c r="G12"/>
  <c r="F12"/>
  <c r="E12"/>
  <c r="Q51" l="1"/>
  <c r="L51"/>
  <c r="M30"/>
  <c r="O30"/>
  <c r="Q30"/>
  <c r="N30"/>
  <c r="P30"/>
  <c r="L30"/>
  <c r="P51"/>
  <c r="O51" s="1"/>
  <c r="N51" s="1"/>
  <c r="M51" s="1"/>
</calcChain>
</file>

<file path=xl/sharedStrings.xml><?xml version="1.0" encoding="utf-8"?>
<sst xmlns="http://schemas.openxmlformats.org/spreadsheetml/2006/main" count="186" uniqueCount="85">
  <si>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</si>
  <si>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</si>
  <si>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</si>
  <si>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</si>
  <si>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</si>
  <si>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</si>
  <si>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</si>
  <si>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</si>
  <si>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</si>
  <si>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</si>
  <si>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</si>
  <si>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</si>
  <si>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</si>
  <si>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</si>
  <si>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</si>
  <si>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</si>
  <si>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</si>
  <si>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</si>
  <si>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</si>
  <si>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</si>
  <si>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</si>
  <si>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</si>
  <si>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</si>
  <si>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</si>
  <si>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</si>
  <si>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</si>
  <si>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</si>
  <si>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</si>
  <si>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</si>
  <si>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</si>
  <si>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Итого за Обед:</t>
  </si>
  <si>
    <t>Итого за   День:</t>
  </si>
  <si>
    <t>Итого за Прием:</t>
  </si>
  <si>
    <t>Осенне-зимний</t>
  </si>
  <si>
    <t>Заведующий  производством :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</si>
  <si>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</si>
  <si>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</si>
  <si>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</si>
  <si>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</si>
  <si>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</si>
  <si>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</si>
  <si>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 xml:space="preserve">                         ЗАВТРАК          КОМПЛЕКС        СТОИМОСТЬЮ   130 РУБ. 64 КОП  возраст категория 12-17 лет</t>
  </si>
  <si>
    <t>Вторая</t>
  </si>
  <si>
    <t>685/04</t>
  </si>
  <si>
    <t>ТТК 64</t>
  </si>
  <si>
    <t>Директор МБОУ СОШ  №  93</t>
  </si>
  <si>
    <t>Т.В.  Зубко</t>
  </si>
  <si>
    <t>ТТк64</t>
  </si>
  <si>
    <t>ТТк157</t>
  </si>
  <si>
    <t>Битки  "Нежные"</t>
  </si>
  <si>
    <t>Батон  школьный рж пшеничн</t>
  </si>
  <si>
    <t>Директор МБОУ СОШ № 93</t>
  </si>
  <si>
    <t>С.М  Березина</t>
  </si>
  <si>
    <t>С.М.Березина</t>
  </si>
  <si>
    <t>Макаронные  изделия  отварные</t>
  </si>
  <si>
    <t>Среда</t>
  </si>
  <si>
    <t>Каша  рисовая   с  молоком,вязкая</t>
  </si>
  <si>
    <t>Завтрак           Комплекс 67 руб 00 коп</t>
  </si>
  <si>
    <t>Обед     Комплекс  97  руб 00коп</t>
  </si>
  <si>
    <t>Рассольник Ленинградский с кур груд</t>
  </si>
  <si>
    <t xml:space="preserve">67 руб   </t>
  </si>
  <si>
    <t>трудн ж сит</t>
  </si>
  <si>
    <t>60 руб 00коп</t>
  </si>
  <si>
    <t xml:space="preserve">Рассольник Ленинградский </t>
  </si>
  <si>
    <t>Напиток   лимонный</t>
  </si>
  <si>
    <t xml:space="preserve">         КОМПЛЕКС  БЕСПЛАТНОГО   ПИТАНИЯ  КАТЕГОРИИ :  многодетные    67 рубл.  00коп.</t>
  </si>
  <si>
    <t xml:space="preserve">                                        КОМПЛЕКС  БЕСПЛАТНОГО   ПИТАНИЯ  КАТЕГОРИИ :  для  труд  ж из сит  стоимостью 60 рубл. 00 коп.</t>
  </si>
  <si>
    <t>Т4/2004</t>
  </si>
  <si>
    <t>516/04</t>
  </si>
  <si>
    <t>699/04</t>
  </si>
  <si>
    <t>132/04</t>
  </si>
  <si>
    <t>692/04</t>
  </si>
  <si>
    <t>766/04</t>
  </si>
  <si>
    <t>362/04</t>
  </si>
  <si>
    <t>6/04уд</t>
  </si>
  <si>
    <t>250/10</t>
  </si>
  <si>
    <t>7-11   лет                Меню   на    01  марта        2023  год</t>
  </si>
  <si>
    <t>Дети  ОВЗ                     Меню   на        01  марта    2023  год</t>
  </si>
  <si>
    <t xml:space="preserve">Пудинг из  творога  </t>
  </si>
  <si>
    <t>Пирожок печеный  с яйцом</t>
  </si>
  <si>
    <t>Чай  с  молоком</t>
  </si>
  <si>
    <t>ТТк</t>
  </si>
  <si>
    <t>Повидло</t>
  </si>
  <si>
    <t>Салат  из  квашеной  капусты</t>
  </si>
  <si>
    <t>200/10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</si>
</sst>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topLeftCell="A11" workbookViewId="0">
      <selection activeCell="Q44" sqref="Q44"/>
    </sheetView>
  </sheetViews>
  <sheetFormatPr defaultRowHeight="1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>
      <c r="A1" s="18" t="s">
        <v>23</v>
      </c>
      <c r="B1" s="18"/>
      <c r="C1" s="19" t="s">
        <v>55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55</v>
      </c>
      <c r="L1" s="18"/>
      <c r="M1" s="20" t="s">
        <v>9</v>
      </c>
      <c r="N1" s="18"/>
      <c r="O1" s="18"/>
      <c r="P1" s="18"/>
      <c r="Q1" s="18"/>
    </row>
    <row r="2" spans="1:18" ht="11.25" customHeight="1">
      <c r="A2" s="18" t="s">
        <v>25</v>
      </c>
      <c r="B2" s="18"/>
      <c r="C2" s="20" t="s">
        <v>42</v>
      </c>
      <c r="D2" s="19"/>
      <c r="E2" s="19" t="s">
        <v>45</v>
      </c>
      <c r="F2" s="19"/>
      <c r="G2" s="19"/>
      <c r="H2" s="19"/>
      <c r="I2" s="19"/>
      <c r="J2" s="18" t="s">
        <v>25</v>
      </c>
      <c r="K2" s="20" t="s">
        <v>42</v>
      </c>
      <c r="L2" s="19"/>
      <c r="M2" s="19" t="s">
        <v>51</v>
      </c>
      <c r="N2" s="19"/>
      <c r="O2" s="19"/>
      <c r="P2" s="19"/>
      <c r="Q2" s="19"/>
    </row>
    <row r="3" spans="1:18" ht="11.25" customHeight="1">
      <c r="A3" s="18" t="s">
        <v>24</v>
      </c>
      <c r="B3" s="18"/>
      <c r="C3" s="20" t="s">
        <v>33</v>
      </c>
      <c r="D3" s="18"/>
      <c r="E3" s="19" t="s">
        <v>35</v>
      </c>
      <c r="F3" s="19" t="s">
        <v>46</v>
      </c>
      <c r="G3" s="19"/>
      <c r="H3" s="19"/>
      <c r="I3" s="19"/>
      <c r="J3" s="18" t="s">
        <v>24</v>
      </c>
      <c r="K3" s="20" t="s">
        <v>33</v>
      </c>
      <c r="L3" s="18"/>
      <c r="M3" s="19" t="s">
        <v>35</v>
      </c>
      <c r="N3" s="19" t="s">
        <v>46</v>
      </c>
      <c r="O3" s="19"/>
      <c r="P3" s="19"/>
      <c r="Q3" s="19"/>
    </row>
    <row r="4" spans="1:18" ht="15.75" customHeight="1">
      <c r="A4" s="18" t="s">
        <v>36</v>
      </c>
      <c r="B4" s="5"/>
      <c r="C4" s="17" t="s">
        <v>76</v>
      </c>
      <c r="D4" s="5"/>
      <c r="E4" s="5"/>
      <c r="F4" s="5"/>
      <c r="G4" s="5"/>
      <c r="H4" s="5"/>
      <c r="I4" s="5"/>
      <c r="J4" s="18" t="s">
        <v>37</v>
      </c>
      <c r="K4" s="17" t="s">
        <v>77</v>
      </c>
      <c r="L4" s="5"/>
      <c r="M4" s="5"/>
      <c r="N4" s="5"/>
      <c r="O4" s="5"/>
      <c r="P4" s="5"/>
      <c r="Q4" s="5"/>
      <c r="R4" s="1"/>
    </row>
    <row r="5" spans="1:18" ht="50.25" hidden="1" customHeight="1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>
      <c r="A8" s="49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49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>
      <c r="A11" s="25" t="s">
        <v>22</v>
      </c>
      <c r="B11" s="26">
        <v>3765</v>
      </c>
      <c r="C11" s="27" t="s">
        <v>27</v>
      </c>
      <c r="D11" s="25">
        <v>38</v>
      </c>
      <c r="E11" s="27">
        <v>3.12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38.5</v>
      </c>
      <c r="M11" s="27">
        <v>3.12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>
      <c r="A12" s="28"/>
      <c r="B12" s="26"/>
      <c r="C12" s="29" t="s">
        <v>16</v>
      </c>
      <c r="D12" s="25"/>
      <c r="E12" s="29">
        <f>E10+E11</f>
        <v>3.12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3.12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>
      <c r="A13" s="47"/>
      <c r="B13" s="48"/>
      <c r="C13" s="35" t="s">
        <v>57</v>
      </c>
      <c r="D13" s="35"/>
      <c r="E13" s="35"/>
      <c r="F13" s="35"/>
      <c r="G13" s="35"/>
      <c r="H13" s="35"/>
      <c r="I13" s="35"/>
      <c r="J13" s="47"/>
      <c r="K13" s="35"/>
      <c r="L13" s="35" t="s">
        <v>40</v>
      </c>
      <c r="M13" s="35"/>
      <c r="N13" s="35"/>
      <c r="O13" s="35"/>
      <c r="P13" s="35"/>
      <c r="Q13" s="35"/>
      <c r="R13" s="1"/>
    </row>
    <row r="14" spans="1:18">
      <c r="A14" s="25" t="s">
        <v>67</v>
      </c>
      <c r="B14" s="26"/>
      <c r="C14" s="27" t="s">
        <v>56</v>
      </c>
      <c r="D14" s="25">
        <v>185</v>
      </c>
      <c r="E14" s="27">
        <v>14.29</v>
      </c>
      <c r="F14" s="27">
        <v>3.89</v>
      </c>
      <c r="G14" s="27">
        <v>8.59</v>
      </c>
      <c r="H14" s="27">
        <v>13.29</v>
      </c>
      <c r="I14" s="27">
        <v>139.56</v>
      </c>
      <c r="J14" s="25" t="s">
        <v>67</v>
      </c>
      <c r="K14" s="27" t="s">
        <v>56</v>
      </c>
      <c r="L14" s="25">
        <v>185</v>
      </c>
      <c r="M14" s="27">
        <v>14.29</v>
      </c>
      <c r="N14" s="27">
        <v>3.89</v>
      </c>
      <c r="O14" s="27">
        <v>8.59</v>
      </c>
      <c r="P14" s="27">
        <v>13.29</v>
      </c>
      <c r="Q14" s="27">
        <v>139.56</v>
      </c>
      <c r="R14" s="3"/>
    </row>
    <row r="15" spans="1:18">
      <c r="A15" s="25" t="s">
        <v>73</v>
      </c>
      <c r="B15" s="26"/>
      <c r="C15" s="30" t="s">
        <v>78</v>
      </c>
      <c r="D15" s="25">
        <v>60</v>
      </c>
      <c r="E15" s="30">
        <v>34.700000000000003</v>
      </c>
      <c r="F15" s="27">
        <v>8.14</v>
      </c>
      <c r="G15" s="27">
        <v>6.54</v>
      </c>
      <c r="H15" s="30">
        <v>10.32</v>
      </c>
      <c r="I15" s="27">
        <v>127.64</v>
      </c>
      <c r="J15" s="25" t="s">
        <v>71</v>
      </c>
      <c r="K15" s="27" t="s">
        <v>80</v>
      </c>
      <c r="L15" s="25">
        <v>200</v>
      </c>
      <c r="M15" s="27">
        <v>9.14</v>
      </c>
      <c r="N15" s="27">
        <v>1.65</v>
      </c>
      <c r="O15" s="27">
        <v>1.3</v>
      </c>
      <c r="P15" s="27">
        <v>17.52</v>
      </c>
      <c r="Q15" s="27">
        <v>84.84</v>
      </c>
      <c r="R15" s="2"/>
    </row>
    <row r="16" spans="1:18">
      <c r="A16" s="25" t="s">
        <v>81</v>
      </c>
      <c r="B16" s="26"/>
      <c r="C16" s="27" t="s">
        <v>82</v>
      </c>
      <c r="D16" s="25">
        <v>15</v>
      </c>
      <c r="E16" s="27"/>
      <c r="F16" s="27">
        <v>0</v>
      </c>
      <c r="G16" s="27">
        <v>0</v>
      </c>
      <c r="H16" s="27">
        <v>5.88</v>
      </c>
      <c r="I16" s="27">
        <v>41.03</v>
      </c>
      <c r="J16" s="25" t="s">
        <v>72</v>
      </c>
      <c r="K16" s="27" t="s">
        <v>79</v>
      </c>
      <c r="L16" s="25">
        <v>50</v>
      </c>
      <c r="M16" s="27">
        <v>8.8699999999999992</v>
      </c>
      <c r="N16" s="27">
        <v>4.12</v>
      </c>
      <c r="O16" s="27">
        <v>1.71</v>
      </c>
      <c r="P16" s="27">
        <v>24.81</v>
      </c>
      <c r="Q16" s="27">
        <v>111.16</v>
      </c>
      <c r="R16" s="2"/>
    </row>
    <row r="17" spans="1:20">
      <c r="A17" s="25" t="s">
        <v>71</v>
      </c>
      <c r="B17" s="26"/>
      <c r="C17" s="27" t="s">
        <v>80</v>
      </c>
      <c r="D17" s="25">
        <v>200</v>
      </c>
      <c r="E17" s="27">
        <v>9.14</v>
      </c>
      <c r="F17" s="27">
        <v>1.65</v>
      </c>
      <c r="G17" s="27">
        <v>1.3</v>
      </c>
      <c r="H17" s="27">
        <v>17.52</v>
      </c>
      <c r="I17" s="27">
        <v>84.84</v>
      </c>
      <c r="J17" s="25"/>
      <c r="K17" s="25"/>
      <c r="L17" s="25"/>
      <c r="M17" s="27"/>
      <c r="N17" s="27"/>
      <c r="O17" s="27"/>
      <c r="P17" s="27"/>
      <c r="Q17" s="27"/>
      <c r="R17" s="2"/>
    </row>
    <row r="18" spans="1:20">
      <c r="A18" s="25" t="s">
        <v>72</v>
      </c>
      <c r="B18" s="26"/>
      <c r="C18" s="27" t="s">
        <v>79</v>
      </c>
      <c r="D18" s="25">
        <v>50</v>
      </c>
      <c r="E18" s="27">
        <v>8.8699999999999992</v>
      </c>
      <c r="F18" s="27">
        <v>4.12</v>
      </c>
      <c r="G18" s="27">
        <v>1.71</v>
      </c>
      <c r="H18" s="27">
        <v>24.81</v>
      </c>
      <c r="I18" s="27">
        <v>111.16</v>
      </c>
      <c r="J18" s="25"/>
      <c r="K18" s="25"/>
      <c r="L18" s="25"/>
      <c r="M18" s="27"/>
      <c r="N18" s="27"/>
      <c r="O18" s="27"/>
      <c r="P18" s="27"/>
      <c r="Q18" s="27"/>
      <c r="R18" s="42"/>
    </row>
    <row r="19" spans="1:20">
      <c r="B19" s="26"/>
      <c r="C19" s="25"/>
      <c r="D19" s="25"/>
      <c r="E19" s="27"/>
      <c r="F19" s="27"/>
      <c r="G19" s="27"/>
      <c r="H19" s="27"/>
      <c r="I19" s="27"/>
      <c r="J19" s="43"/>
      <c r="K19" s="40" t="s">
        <v>29</v>
      </c>
      <c r="L19" s="45">
        <f t="shared" ref="L19:Q19" si="0">L14+L15+L16+L17+L18</f>
        <v>435</v>
      </c>
      <c r="M19" s="40">
        <f t="shared" si="0"/>
        <v>32.299999999999997</v>
      </c>
      <c r="N19" s="40">
        <f t="shared" si="0"/>
        <v>9.66</v>
      </c>
      <c r="O19" s="40">
        <f t="shared" si="0"/>
        <v>11.600000000000001</v>
      </c>
      <c r="P19" s="40">
        <f t="shared" si="0"/>
        <v>55.62</v>
      </c>
      <c r="Q19" s="40">
        <f t="shared" si="0"/>
        <v>335.56</v>
      </c>
      <c r="R19" s="2"/>
      <c r="T19" t="s">
        <v>15</v>
      </c>
    </row>
    <row r="20" spans="1:20">
      <c r="A20" s="43"/>
      <c r="B20" s="44"/>
      <c r="C20" s="40" t="s">
        <v>29</v>
      </c>
      <c r="D20" s="45">
        <v>510</v>
      </c>
      <c r="E20" s="40">
        <v>67</v>
      </c>
      <c r="F20" s="40">
        <v>17.8</v>
      </c>
      <c r="G20" s="40">
        <v>18.14</v>
      </c>
      <c r="H20" s="40">
        <v>71.819999999999993</v>
      </c>
      <c r="I20" s="40">
        <v>504.23</v>
      </c>
      <c r="J20" s="47"/>
      <c r="K20" s="35"/>
      <c r="L20" s="35" t="s">
        <v>38</v>
      </c>
      <c r="M20" s="35"/>
      <c r="N20" s="35"/>
      <c r="O20" s="35"/>
      <c r="P20" s="35"/>
      <c r="Q20" s="35"/>
      <c r="R20" s="46"/>
    </row>
    <row r="21" spans="1:20">
      <c r="A21" s="47"/>
      <c r="B21" s="48"/>
      <c r="C21" s="35" t="s">
        <v>58</v>
      </c>
      <c r="D21" s="35"/>
      <c r="E21" s="35"/>
      <c r="F21" s="35"/>
      <c r="G21" s="35"/>
      <c r="H21" s="35"/>
      <c r="I21" s="35"/>
      <c r="J21" s="37" t="s">
        <v>74</v>
      </c>
      <c r="K21" s="27" t="s">
        <v>83</v>
      </c>
      <c r="L21" s="25">
        <v>60</v>
      </c>
      <c r="M21" s="27">
        <v>9.48</v>
      </c>
      <c r="N21" s="27">
        <v>2.23</v>
      </c>
      <c r="O21" s="27">
        <v>5.4</v>
      </c>
      <c r="P21" s="27">
        <v>5.66</v>
      </c>
      <c r="Q21" s="27">
        <v>79.67</v>
      </c>
      <c r="R21" s="2"/>
    </row>
    <row r="22" spans="1:20">
      <c r="A22" s="25" t="s">
        <v>74</v>
      </c>
      <c r="B22" s="26"/>
      <c r="C22" s="27" t="s">
        <v>83</v>
      </c>
      <c r="D22" s="25">
        <v>60</v>
      </c>
      <c r="E22" s="27">
        <v>9.48</v>
      </c>
      <c r="F22" s="27">
        <v>2.23</v>
      </c>
      <c r="G22" s="27">
        <v>5.4</v>
      </c>
      <c r="H22" s="27">
        <v>5.66</v>
      </c>
      <c r="I22" s="27">
        <v>79.67</v>
      </c>
      <c r="J22" s="25" t="s">
        <v>70</v>
      </c>
      <c r="K22" s="27" t="s">
        <v>59</v>
      </c>
      <c r="L22" s="25" t="s">
        <v>84</v>
      </c>
      <c r="M22" s="27">
        <v>19.86</v>
      </c>
      <c r="N22" s="27">
        <v>5.31</v>
      </c>
      <c r="O22" s="27">
        <v>5.14</v>
      </c>
      <c r="P22" s="27">
        <v>18.77</v>
      </c>
      <c r="Q22" s="27">
        <v>140.56</v>
      </c>
      <c r="R22" s="2"/>
    </row>
    <row r="23" spans="1:20">
      <c r="A23" s="25" t="s">
        <v>70</v>
      </c>
      <c r="B23" s="26"/>
      <c r="C23" s="27" t="s">
        <v>59</v>
      </c>
      <c r="D23" s="25" t="s">
        <v>84</v>
      </c>
      <c r="E23" s="27">
        <v>19.86</v>
      </c>
      <c r="F23" s="27">
        <v>4.29</v>
      </c>
      <c r="G23" s="27">
        <v>4.1500000000000004</v>
      </c>
      <c r="H23" s="27">
        <v>15.16</v>
      </c>
      <c r="I23" s="27">
        <v>113.53</v>
      </c>
      <c r="J23" s="25" t="s">
        <v>48</v>
      </c>
      <c r="K23" s="27" t="s">
        <v>49</v>
      </c>
      <c r="L23" s="25">
        <v>95</v>
      </c>
      <c r="M23" s="27">
        <v>37.28</v>
      </c>
      <c r="N23" s="27">
        <v>10.83</v>
      </c>
      <c r="O23" s="27">
        <v>9.4</v>
      </c>
      <c r="P23" s="27">
        <v>10.52</v>
      </c>
      <c r="Q23" s="27">
        <v>128.26</v>
      </c>
      <c r="R23" s="2"/>
    </row>
    <row r="24" spans="1:20">
      <c r="A24" s="25" t="s">
        <v>48</v>
      </c>
      <c r="B24" s="26"/>
      <c r="C24" s="27" t="s">
        <v>49</v>
      </c>
      <c r="D24" s="25">
        <v>115</v>
      </c>
      <c r="E24" s="27">
        <v>46.3</v>
      </c>
      <c r="F24" s="27">
        <v>9.83</v>
      </c>
      <c r="G24" s="27">
        <v>10.4</v>
      </c>
      <c r="H24" s="27">
        <v>10.52</v>
      </c>
      <c r="I24" s="27">
        <v>128.26</v>
      </c>
      <c r="J24" s="25" t="s">
        <v>68</v>
      </c>
      <c r="K24" s="27" t="s">
        <v>54</v>
      </c>
      <c r="L24" s="25">
        <v>150</v>
      </c>
      <c r="M24" s="27">
        <v>10.86</v>
      </c>
      <c r="N24" s="27">
        <v>6.19</v>
      </c>
      <c r="O24" s="27">
        <v>5.35</v>
      </c>
      <c r="P24" s="27">
        <v>30.48</v>
      </c>
      <c r="Q24" s="27">
        <v>236.89</v>
      </c>
      <c r="R24" s="2"/>
    </row>
    <row r="25" spans="1:20">
      <c r="A25" s="25" t="s">
        <v>68</v>
      </c>
      <c r="B25" s="26"/>
      <c r="C25" s="27" t="s">
        <v>54</v>
      </c>
      <c r="D25" s="25">
        <v>160</v>
      </c>
      <c r="E25" s="27">
        <v>11.58</v>
      </c>
      <c r="F25" s="27">
        <v>6.19</v>
      </c>
      <c r="G25" s="27">
        <v>5.35</v>
      </c>
      <c r="H25" s="27">
        <v>30.48</v>
      </c>
      <c r="I25" s="27">
        <v>236.89</v>
      </c>
      <c r="J25" s="25" t="s">
        <v>69</v>
      </c>
      <c r="K25" s="27" t="s">
        <v>64</v>
      </c>
      <c r="L25" s="25">
        <v>200</v>
      </c>
      <c r="M25" s="27">
        <v>7.22</v>
      </c>
      <c r="N25" s="27">
        <v>0.13</v>
      </c>
      <c r="O25" s="27">
        <v>0.01</v>
      </c>
      <c r="P25" s="27">
        <v>24.67</v>
      </c>
      <c r="Q25" s="27">
        <v>96.34</v>
      </c>
      <c r="R25" s="2"/>
    </row>
    <row r="26" spans="1:20" ht="13.5" customHeight="1">
      <c r="A26" s="25" t="s">
        <v>69</v>
      </c>
      <c r="B26" s="26"/>
      <c r="C26" s="27" t="s">
        <v>64</v>
      </c>
      <c r="D26" s="25">
        <v>200</v>
      </c>
      <c r="E26" s="27">
        <v>7.22</v>
      </c>
      <c r="F26" s="27">
        <v>0.13</v>
      </c>
      <c r="G26" s="27">
        <v>0.01</v>
      </c>
      <c r="H26" s="27">
        <v>24.67</v>
      </c>
      <c r="I26" s="27">
        <v>96.34</v>
      </c>
      <c r="J26" s="25" t="s">
        <v>44</v>
      </c>
      <c r="K26" s="27" t="s">
        <v>50</v>
      </c>
      <c r="L26" s="25">
        <v>50</v>
      </c>
      <c r="M26" s="27">
        <v>2.4</v>
      </c>
      <c r="N26" s="27">
        <v>3.7</v>
      </c>
      <c r="O26" s="27">
        <v>0.57999999999999996</v>
      </c>
      <c r="P26" s="27">
        <v>27.87</v>
      </c>
      <c r="Q26" s="27">
        <v>132.31</v>
      </c>
      <c r="R26" s="2"/>
    </row>
    <row r="27" spans="1:20">
      <c r="A27" s="28" t="s">
        <v>47</v>
      </c>
      <c r="B27" s="26"/>
      <c r="C27" s="27" t="s">
        <v>50</v>
      </c>
      <c r="D27" s="25">
        <v>53</v>
      </c>
      <c r="E27" s="27">
        <v>2.56</v>
      </c>
      <c r="F27" s="27">
        <v>3.44</v>
      </c>
      <c r="G27" s="27">
        <v>0.54</v>
      </c>
      <c r="H27" s="27">
        <v>25.92</v>
      </c>
      <c r="I27" s="27">
        <v>123.02</v>
      </c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>
      <c r="A29" s="43"/>
      <c r="B29" s="44"/>
      <c r="C29" s="40" t="s">
        <v>30</v>
      </c>
      <c r="D29" s="45">
        <v>798</v>
      </c>
      <c r="E29" s="40">
        <f t="shared" ref="E29:H29" si="1">E21+E22+E23+E24+E25+E26+E27+E28</f>
        <v>97</v>
      </c>
      <c r="F29" s="40">
        <v>26.11</v>
      </c>
      <c r="G29" s="40">
        <f t="shared" si="1"/>
        <v>25.850000000000005</v>
      </c>
      <c r="H29" s="40">
        <f t="shared" si="1"/>
        <v>112.41000000000001</v>
      </c>
      <c r="I29" s="40">
        <f>I21+I22+I23+I24+I25+I26+I27+I28</f>
        <v>777.70999999999992</v>
      </c>
      <c r="J29" s="43"/>
      <c r="K29" s="40" t="s">
        <v>30</v>
      </c>
      <c r="L29" s="45">
        <v>769.5</v>
      </c>
      <c r="M29" s="40">
        <f t="shared" ref="M29:Q29" si="2">M21+M22+M23+M24+M25+M26+M27+M28</f>
        <v>87.100000000000009</v>
      </c>
      <c r="N29" s="40">
        <f t="shared" si="2"/>
        <v>28.389999999999997</v>
      </c>
      <c r="O29" s="40">
        <f t="shared" si="2"/>
        <v>25.88</v>
      </c>
      <c r="P29" s="40">
        <f t="shared" si="2"/>
        <v>117.97000000000001</v>
      </c>
      <c r="Q29" s="40">
        <f t="shared" si="2"/>
        <v>814.03</v>
      </c>
      <c r="R29" s="3"/>
    </row>
    <row r="30" spans="1:20">
      <c r="A30" s="38"/>
      <c r="B30" s="39"/>
      <c r="C30" s="40" t="s">
        <v>31</v>
      </c>
      <c r="D30" s="38">
        <v>1308</v>
      </c>
      <c r="E30" s="41">
        <f t="shared" ref="E30" si="3">E19+E29</f>
        <v>97</v>
      </c>
      <c r="F30" s="41">
        <v>43.91</v>
      </c>
      <c r="G30" s="41">
        <v>43.99</v>
      </c>
      <c r="H30" s="41">
        <v>184.23</v>
      </c>
      <c r="I30" s="41">
        <v>1281.95</v>
      </c>
      <c r="J30" s="38"/>
      <c r="K30" s="40" t="s">
        <v>31</v>
      </c>
      <c r="L30" s="38">
        <f t="shared" ref="L30:Q30" si="4">L19+L29</f>
        <v>1204.5</v>
      </c>
      <c r="M30" s="41">
        <f t="shared" si="4"/>
        <v>119.4</v>
      </c>
      <c r="N30" s="41">
        <f t="shared" si="4"/>
        <v>38.049999999999997</v>
      </c>
      <c r="O30" s="41">
        <f t="shared" si="4"/>
        <v>37.480000000000004</v>
      </c>
      <c r="P30" s="41">
        <f t="shared" si="4"/>
        <v>173.59</v>
      </c>
      <c r="Q30" s="41">
        <f t="shared" si="4"/>
        <v>1149.5899999999999</v>
      </c>
      <c r="R30" s="1"/>
    </row>
    <row r="31" spans="1:20">
      <c r="A31" s="25"/>
      <c r="B31" s="31"/>
      <c r="C31" s="32" t="s">
        <v>65</v>
      </c>
      <c r="D31" s="31"/>
      <c r="E31" s="32"/>
      <c r="F31" s="33"/>
      <c r="G31" s="33"/>
      <c r="H31" s="33" t="s">
        <v>60</v>
      </c>
      <c r="I31" s="34"/>
      <c r="J31" s="25"/>
      <c r="K31" s="35"/>
      <c r="L31" s="35" t="s">
        <v>41</v>
      </c>
      <c r="M31" s="35"/>
      <c r="N31" s="35"/>
      <c r="O31" s="35"/>
      <c r="P31" s="35"/>
      <c r="Q31" s="35"/>
      <c r="R31" s="1"/>
    </row>
    <row r="32" spans="1:20">
      <c r="A32" s="25"/>
      <c r="B32" s="26"/>
      <c r="C32" s="27"/>
      <c r="D32" s="25"/>
      <c r="E32" s="27"/>
      <c r="F32" s="27"/>
      <c r="G32" s="27"/>
      <c r="H32" s="27"/>
      <c r="I32" s="27"/>
      <c r="J32" s="25" t="s">
        <v>67</v>
      </c>
      <c r="K32" s="27" t="s">
        <v>56</v>
      </c>
      <c r="L32" s="25">
        <v>185</v>
      </c>
      <c r="M32" s="27">
        <v>14.29</v>
      </c>
      <c r="N32" s="27">
        <v>3.89</v>
      </c>
      <c r="O32" s="27">
        <v>8.59</v>
      </c>
      <c r="P32" s="27">
        <v>13.29</v>
      </c>
      <c r="Q32" s="27">
        <v>139.56</v>
      </c>
      <c r="R32" s="1"/>
    </row>
    <row r="33" spans="1:18">
      <c r="A33" s="25" t="s">
        <v>70</v>
      </c>
      <c r="B33" s="26"/>
      <c r="C33" s="27" t="s">
        <v>63</v>
      </c>
      <c r="D33" s="25">
        <v>250</v>
      </c>
      <c r="E33" s="27">
        <v>13.95</v>
      </c>
      <c r="F33" s="27">
        <v>5.31</v>
      </c>
      <c r="G33" s="27">
        <v>5.14</v>
      </c>
      <c r="H33" s="27">
        <v>18.77</v>
      </c>
      <c r="I33" s="27">
        <v>140.56</v>
      </c>
      <c r="J33" s="25" t="s">
        <v>71</v>
      </c>
      <c r="K33" s="27" t="s">
        <v>80</v>
      </c>
      <c r="L33" s="25">
        <v>200</v>
      </c>
      <c r="M33" s="27">
        <v>9.14</v>
      </c>
      <c r="N33" s="27">
        <v>1.65</v>
      </c>
      <c r="O33" s="27">
        <v>1.3</v>
      </c>
      <c r="P33" s="27">
        <v>17.52</v>
      </c>
      <c r="Q33" s="27">
        <v>84.84</v>
      </c>
      <c r="R33" s="1"/>
    </row>
    <row r="34" spans="1:18">
      <c r="A34" s="25" t="s">
        <v>48</v>
      </c>
      <c r="B34" s="26"/>
      <c r="C34" s="27" t="s">
        <v>49</v>
      </c>
      <c r="D34" s="25">
        <v>80</v>
      </c>
      <c r="E34" s="27">
        <v>31.9</v>
      </c>
      <c r="F34" s="27">
        <v>10.83</v>
      </c>
      <c r="G34" s="27">
        <v>9.4</v>
      </c>
      <c r="H34" s="27">
        <v>10.52</v>
      </c>
      <c r="I34" s="27">
        <v>128.26</v>
      </c>
      <c r="J34" s="25" t="s">
        <v>72</v>
      </c>
      <c r="K34" s="27" t="s">
        <v>79</v>
      </c>
      <c r="L34" s="25">
        <v>50</v>
      </c>
      <c r="M34" s="27">
        <v>8.8699999999999992</v>
      </c>
      <c r="N34" s="27">
        <v>4.12</v>
      </c>
      <c r="O34" s="27">
        <v>1.71</v>
      </c>
      <c r="P34" s="27">
        <v>24.81</v>
      </c>
      <c r="Q34" s="27">
        <v>111.16</v>
      </c>
      <c r="R34" s="1"/>
    </row>
    <row r="35" spans="1:18">
      <c r="A35" s="25" t="s">
        <v>68</v>
      </c>
      <c r="B35" s="26"/>
      <c r="C35" s="27" t="s">
        <v>54</v>
      </c>
      <c r="D35" s="25">
        <v>150</v>
      </c>
      <c r="E35" s="27">
        <v>10.86</v>
      </c>
      <c r="F35" s="27">
        <v>5.8</v>
      </c>
      <c r="G35" s="27">
        <v>5.01</v>
      </c>
      <c r="H35" s="27">
        <v>28.58</v>
      </c>
      <c r="I35" s="27">
        <v>222.09</v>
      </c>
      <c r="J35" s="25"/>
      <c r="K35" s="25"/>
      <c r="L35" s="25"/>
      <c r="M35" s="27"/>
      <c r="N35" s="27"/>
      <c r="O35" s="27"/>
      <c r="P35" s="27"/>
      <c r="Q35" s="27"/>
      <c r="R35" s="1"/>
    </row>
    <row r="36" spans="1:18" ht="15" customHeight="1">
      <c r="A36" s="25" t="s">
        <v>43</v>
      </c>
      <c r="B36" s="26"/>
      <c r="C36" s="27" t="s">
        <v>64</v>
      </c>
      <c r="D36" s="25">
        <v>200</v>
      </c>
      <c r="E36" s="27">
        <v>7.22</v>
      </c>
      <c r="F36" s="27">
        <v>0.13</v>
      </c>
      <c r="G36" s="27">
        <v>0.01</v>
      </c>
      <c r="H36" s="27">
        <v>24.67</v>
      </c>
      <c r="I36" s="27">
        <v>96.34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>
      <c r="A37" s="25" t="s">
        <v>44</v>
      </c>
      <c r="B37" s="26"/>
      <c r="C37" s="27" t="s">
        <v>50</v>
      </c>
      <c r="D37" s="25">
        <v>61</v>
      </c>
      <c r="E37" s="27">
        <v>3.07</v>
      </c>
      <c r="F37" s="27">
        <v>3.96</v>
      </c>
      <c r="G37" s="27">
        <v>0.62</v>
      </c>
      <c r="H37" s="27">
        <v>29.83</v>
      </c>
      <c r="I37" s="27">
        <v>141.59</v>
      </c>
      <c r="J37" s="43"/>
      <c r="K37" s="27"/>
      <c r="L37" s="25"/>
      <c r="M37" s="27"/>
      <c r="N37" s="27"/>
      <c r="O37" s="27"/>
      <c r="P37" s="27"/>
      <c r="Q37" s="27"/>
      <c r="R37" s="1"/>
    </row>
    <row r="38" spans="1:18" ht="13.5" customHeight="1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>
      <c r="A41" s="43"/>
      <c r="B41" s="44"/>
      <c r="C41" s="40" t="s">
        <v>32</v>
      </c>
      <c r="D41" s="45">
        <v>685</v>
      </c>
      <c r="E41" s="40">
        <f t="shared" ref="E41:I41" si="5">E32+E33+E34+E35+E36+E37+E38</f>
        <v>66.999999999999986</v>
      </c>
      <c r="F41" s="40">
        <f t="shared" si="5"/>
        <v>26.03</v>
      </c>
      <c r="G41" s="40">
        <f t="shared" si="5"/>
        <v>20.18</v>
      </c>
      <c r="H41" s="40">
        <f t="shared" si="5"/>
        <v>112.36999999999999</v>
      </c>
      <c r="I41" s="40">
        <f t="shared" si="5"/>
        <v>728.84</v>
      </c>
      <c r="J41" s="43"/>
      <c r="K41" s="40" t="s">
        <v>32</v>
      </c>
      <c r="L41" s="45">
        <f t="shared" ref="L41:Q41" si="6">L32+L33+L34+L35+L36+L37+L38</f>
        <v>435</v>
      </c>
      <c r="M41" s="40">
        <f t="shared" si="6"/>
        <v>32.299999999999997</v>
      </c>
      <c r="N41" s="40">
        <f t="shared" si="6"/>
        <v>9.66</v>
      </c>
      <c r="O41" s="40">
        <f t="shared" si="6"/>
        <v>11.600000000000001</v>
      </c>
      <c r="P41" s="40">
        <f t="shared" si="6"/>
        <v>55.62</v>
      </c>
      <c r="Q41" s="40">
        <f t="shared" si="6"/>
        <v>335.56</v>
      </c>
      <c r="R41" s="1"/>
    </row>
    <row r="42" spans="1:18" ht="15.75" customHeight="1">
      <c r="A42" s="25"/>
      <c r="B42" s="31"/>
      <c r="C42" s="32" t="s">
        <v>66</v>
      </c>
      <c r="D42" s="31" t="s">
        <v>61</v>
      </c>
      <c r="E42" s="32"/>
      <c r="F42" s="33"/>
      <c r="G42" s="33" t="s">
        <v>62</v>
      </c>
      <c r="H42" s="33"/>
      <c r="I42" s="34"/>
      <c r="J42" s="25"/>
      <c r="K42" s="32" t="s">
        <v>39</v>
      </c>
      <c r="L42" s="31"/>
      <c r="M42" s="32"/>
      <c r="N42" s="33"/>
      <c r="O42" s="33"/>
      <c r="P42" s="33"/>
      <c r="Q42" s="34"/>
      <c r="R42" s="1"/>
    </row>
    <row r="43" spans="1:18" ht="15.75" customHeight="1">
      <c r="A43" s="25" t="s">
        <v>70</v>
      </c>
      <c r="B43" s="26"/>
      <c r="C43" s="27" t="s">
        <v>63</v>
      </c>
      <c r="D43" s="25">
        <v>200</v>
      </c>
      <c r="E43" s="27">
        <v>11.26</v>
      </c>
      <c r="F43" s="27">
        <v>4.25</v>
      </c>
      <c r="G43" s="27">
        <v>4.1100000000000003</v>
      </c>
      <c r="H43" s="27">
        <v>15.02</v>
      </c>
      <c r="I43" s="27">
        <v>112.45</v>
      </c>
      <c r="J43" s="25" t="s">
        <v>74</v>
      </c>
      <c r="K43" s="27" t="s">
        <v>83</v>
      </c>
      <c r="L43" s="25">
        <v>60</v>
      </c>
      <c r="M43" s="27">
        <v>9.48</v>
      </c>
      <c r="N43" s="27">
        <v>2.23</v>
      </c>
      <c r="O43" s="27">
        <v>5.4</v>
      </c>
      <c r="P43" s="27">
        <v>5.66</v>
      </c>
      <c r="Q43" s="27">
        <v>79.67</v>
      </c>
      <c r="R43" s="1"/>
    </row>
    <row r="44" spans="1:18">
      <c r="A44" s="25" t="s">
        <v>48</v>
      </c>
      <c r="B44" s="26"/>
      <c r="C44" s="27" t="s">
        <v>49</v>
      </c>
      <c r="D44" s="25">
        <v>80</v>
      </c>
      <c r="E44" s="27">
        <v>31.9</v>
      </c>
      <c r="F44" s="27">
        <v>10.83</v>
      </c>
      <c r="G44" s="27">
        <v>9.4</v>
      </c>
      <c r="H44" s="27">
        <v>10.52</v>
      </c>
      <c r="I44" s="27">
        <v>128.26</v>
      </c>
      <c r="J44" s="25" t="s">
        <v>70</v>
      </c>
      <c r="K44" s="27" t="s">
        <v>59</v>
      </c>
      <c r="L44" s="25" t="s">
        <v>75</v>
      </c>
      <c r="M44" s="27">
        <v>22.6</v>
      </c>
      <c r="N44" s="27">
        <v>5.31</v>
      </c>
      <c r="O44" s="27">
        <v>5.14</v>
      </c>
      <c r="P44" s="27">
        <v>18.77</v>
      </c>
      <c r="Q44" s="27">
        <v>140.56</v>
      </c>
      <c r="R44" s="1"/>
    </row>
    <row r="45" spans="1:18">
      <c r="A45" s="25" t="s">
        <v>68</v>
      </c>
      <c r="B45" s="26"/>
      <c r="C45" s="27" t="s">
        <v>54</v>
      </c>
      <c r="D45" s="25">
        <v>150</v>
      </c>
      <c r="E45" s="27">
        <v>10.86</v>
      </c>
      <c r="F45" s="27">
        <v>5.8</v>
      </c>
      <c r="G45" s="27">
        <v>5.01</v>
      </c>
      <c r="H45" s="27">
        <v>28.58</v>
      </c>
      <c r="I45" s="27">
        <v>222.09</v>
      </c>
      <c r="J45" s="25" t="s">
        <v>48</v>
      </c>
      <c r="K45" s="27" t="s">
        <v>49</v>
      </c>
      <c r="L45" s="25">
        <v>115</v>
      </c>
      <c r="M45" s="27">
        <v>46.3</v>
      </c>
      <c r="N45" s="27">
        <v>10.83</v>
      </c>
      <c r="O45" s="27">
        <v>9.4</v>
      </c>
      <c r="P45" s="27">
        <v>10.52</v>
      </c>
      <c r="Q45" s="27">
        <v>128.26</v>
      </c>
      <c r="R45" s="1"/>
    </row>
    <row r="46" spans="1:18" ht="14.25" customHeight="1">
      <c r="A46" s="25" t="s">
        <v>43</v>
      </c>
      <c r="B46" s="26"/>
      <c r="C46" s="27" t="s">
        <v>64</v>
      </c>
      <c r="D46" s="25">
        <v>200</v>
      </c>
      <c r="E46" s="27">
        <v>6.38</v>
      </c>
      <c r="F46" s="27">
        <v>0.13</v>
      </c>
      <c r="G46" s="27">
        <v>0.01</v>
      </c>
      <c r="H46" s="27">
        <v>22.2</v>
      </c>
      <c r="I46" s="27">
        <v>86.71</v>
      </c>
      <c r="J46" s="25" t="s">
        <v>68</v>
      </c>
      <c r="K46" s="27" t="s">
        <v>54</v>
      </c>
      <c r="L46" s="25">
        <v>150</v>
      </c>
      <c r="M46" s="27">
        <v>10.86</v>
      </c>
      <c r="N46" s="27">
        <v>5.8</v>
      </c>
      <c r="O46" s="27">
        <v>5.01</v>
      </c>
      <c r="P46" s="27">
        <v>28.58</v>
      </c>
      <c r="Q46" s="27">
        <v>222.09</v>
      </c>
      <c r="R46" s="1"/>
    </row>
    <row r="47" spans="1:18">
      <c r="A47" s="25" t="s">
        <v>44</v>
      </c>
      <c r="B47" s="26"/>
      <c r="C47" s="27" t="s">
        <v>50</v>
      </c>
      <c r="D47" s="25">
        <v>25</v>
      </c>
      <c r="E47" s="27">
        <v>1.28</v>
      </c>
      <c r="F47" s="27">
        <v>1.62</v>
      </c>
      <c r="G47" s="27">
        <v>0.26</v>
      </c>
      <c r="H47" s="27">
        <v>12.22</v>
      </c>
      <c r="I47" s="27">
        <v>58.03</v>
      </c>
      <c r="J47" s="25" t="s">
        <v>69</v>
      </c>
      <c r="K47" s="27" t="s">
        <v>64</v>
      </c>
      <c r="L47" s="25">
        <v>200</v>
      </c>
      <c r="M47" s="27">
        <v>7.09</v>
      </c>
      <c r="N47" s="27">
        <v>0.13</v>
      </c>
      <c r="O47" s="27">
        <v>0.01</v>
      </c>
      <c r="P47" s="27">
        <v>24.67</v>
      </c>
      <c r="Q47" s="27">
        <v>96.34</v>
      </c>
      <c r="R47" s="1"/>
    </row>
    <row r="48" spans="1:18">
      <c r="A48" s="25"/>
      <c r="B48" s="26"/>
      <c r="C48" s="27"/>
      <c r="D48" s="25"/>
      <c r="E48" s="27"/>
      <c r="F48" s="27"/>
      <c r="G48" s="27"/>
      <c r="H48" s="27"/>
      <c r="I48" s="27"/>
      <c r="J48" s="28" t="s">
        <v>47</v>
      </c>
      <c r="K48" s="27" t="s">
        <v>50</v>
      </c>
      <c r="L48" s="25">
        <v>45</v>
      </c>
      <c r="M48" s="27">
        <v>2.2599999999999998</v>
      </c>
      <c r="N48" s="27">
        <v>3.7</v>
      </c>
      <c r="O48" s="27">
        <v>0.61</v>
      </c>
      <c r="P48" s="27">
        <v>27.87</v>
      </c>
      <c r="Q48" s="27">
        <v>132.31</v>
      </c>
      <c r="R48" s="1"/>
    </row>
    <row r="49" spans="1:18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>
      <c r="A50" s="43"/>
      <c r="B50" s="44"/>
      <c r="C50" s="40" t="s">
        <v>32</v>
      </c>
      <c r="D50" s="45">
        <f>D43+D44+D45+D46+D47+D48+D49</f>
        <v>655</v>
      </c>
      <c r="E50" s="40">
        <f t="shared" ref="E50:I50" si="7">E43+E44+E45+E46+E47+E48+E49</f>
        <v>61.68</v>
      </c>
      <c r="F50" s="40">
        <f t="shared" si="7"/>
        <v>22.63</v>
      </c>
      <c r="G50" s="40">
        <f t="shared" si="7"/>
        <v>18.790000000000006</v>
      </c>
      <c r="H50" s="40">
        <f t="shared" si="7"/>
        <v>88.539999999999992</v>
      </c>
      <c r="I50" s="40">
        <f t="shared" si="7"/>
        <v>607.54</v>
      </c>
      <c r="J50" s="25"/>
      <c r="K50" s="40" t="s">
        <v>32</v>
      </c>
      <c r="L50" s="45">
        <v>812.5</v>
      </c>
      <c r="M50" s="40">
        <f t="shared" ref="M50:Q50" si="8">M43+M44+M45+M46+M47+M48+M49</f>
        <v>98.59</v>
      </c>
      <c r="N50" s="40">
        <f t="shared" si="8"/>
        <v>27.999999999999996</v>
      </c>
      <c r="O50" s="40">
        <f t="shared" si="8"/>
        <v>25.569999999999997</v>
      </c>
      <c r="P50" s="40">
        <f t="shared" si="8"/>
        <v>116.07000000000001</v>
      </c>
      <c r="Q50" s="40">
        <f t="shared" si="8"/>
        <v>799.23</v>
      </c>
    </row>
    <row r="51" spans="1:18" ht="13.5" customHeight="1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31</v>
      </c>
      <c r="L51" s="38">
        <f t="shared" ref="L51:Q51" si="9">L41+L50</f>
        <v>1247.5</v>
      </c>
      <c r="M51" s="41">
        <f t="shared" si="9"/>
        <v>130.88999999999999</v>
      </c>
      <c r="N51" s="41">
        <f t="shared" si="9"/>
        <v>37.659999999999997</v>
      </c>
      <c r="O51" s="41">
        <f t="shared" si="9"/>
        <v>37.17</v>
      </c>
      <c r="P51" s="41">
        <f t="shared" si="9"/>
        <v>171.69</v>
      </c>
      <c r="Q51" s="41">
        <f t="shared" si="9"/>
        <v>1134.79</v>
      </c>
    </row>
    <row r="52" spans="1:18">
      <c r="A52" s="50"/>
      <c r="B52" s="51"/>
      <c r="C52" s="52"/>
      <c r="D52" s="51"/>
      <c r="E52" s="52"/>
      <c r="F52" s="52"/>
      <c r="G52" s="52"/>
      <c r="H52" s="52"/>
      <c r="I52" s="52"/>
      <c r="J52" s="57"/>
      <c r="K52" s="52"/>
      <c r="L52" s="51"/>
      <c r="M52" s="52"/>
      <c r="N52" s="52"/>
      <c r="O52" s="52"/>
      <c r="P52" s="52"/>
      <c r="Q52" s="52"/>
    </row>
    <row r="53" spans="1:18">
      <c r="A53" s="53"/>
      <c r="B53" s="53"/>
      <c r="C53" s="36" t="s">
        <v>34</v>
      </c>
      <c r="D53" s="53"/>
      <c r="E53" s="54"/>
      <c r="F53" t="s">
        <v>53</v>
      </c>
      <c r="J53" s="53"/>
      <c r="K53" s="36" t="s">
        <v>34</v>
      </c>
      <c r="L53" s="53"/>
      <c r="M53" s="54"/>
      <c r="N53" t="s">
        <v>52</v>
      </c>
    </row>
    <row r="54" spans="1:18">
      <c r="A54" s="55"/>
      <c r="B54" s="53"/>
      <c r="C54" s="56"/>
      <c r="D54" s="53"/>
      <c r="E54" s="56"/>
      <c r="F54" s="56"/>
      <c r="G54" s="56"/>
      <c r="H54" s="56"/>
      <c r="I54" s="56"/>
      <c r="J54" s="55"/>
      <c r="K54" s="56"/>
      <c r="L54" s="53"/>
      <c r="M54" s="56"/>
      <c r="N54" s="56"/>
      <c r="O54" s="56"/>
      <c r="P54" s="56"/>
      <c r="Q54" s="56"/>
    </row>
    <row r="55" spans="1:18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5" sqref="E15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Школа93</cp:lastModifiedBy>
  <cp:lastPrinted>2022-12-14T04:29:34Z</cp:lastPrinted>
  <dcterms:created xsi:type="dcterms:W3CDTF">2017-05-30T07:06:48Z</dcterms:created>
  <dcterms:modified xsi:type="dcterms:W3CDTF">2023-03-05T17:27:50Z</dcterms:modified>
</cp:coreProperties>
</file>